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wane-my.sharepoint.com/personal/jennifer_heys_tylerunion_com/Documents/Desktop/List Prices/LP2026/Final Files/"/>
    </mc:Choice>
  </mc:AlternateContent>
  <xr:revisionPtr revIDLastSave="0" documentId="8_{F7395300-71E3-4B11-82C0-746B30F1234B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MJ C153" sheetId="9" r:id="rId1"/>
    <sheet name="C153 original" sheetId="5" state="hidden" r:id="rId2"/>
    <sheet name="MJ C110" sheetId="6" r:id="rId3"/>
    <sheet name="Flanged" sheetId="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4" i="5" l="1"/>
  <c r="R99" i="5"/>
  <c r="I144" i="5" l="1"/>
  <c r="K144" i="5" s="1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74" i="5"/>
  <c r="I75" i="5"/>
  <c r="I76" i="5"/>
  <c r="I77" i="5"/>
  <c r="I78" i="5"/>
  <c r="I79" i="5"/>
  <c r="I80" i="5"/>
  <c r="I146" i="5"/>
  <c r="K146" i="5" s="1"/>
  <c r="I152" i="5"/>
  <c r="K152" i="5" s="1"/>
  <c r="I177" i="5"/>
  <c r="K177" i="5" s="1"/>
  <c r="I178" i="5"/>
  <c r="K178" i="5" s="1"/>
  <c r="I184" i="5"/>
  <c r="K184" i="5" s="1"/>
  <c r="I185" i="5"/>
  <c r="K185" i="5" s="1"/>
  <c r="I186" i="5"/>
  <c r="I192" i="5"/>
  <c r="K192" i="5" s="1"/>
  <c r="I193" i="5"/>
  <c r="I240" i="5"/>
  <c r="K240" i="5" s="1"/>
  <c r="I241" i="5"/>
  <c r="K241" i="5" s="1"/>
  <c r="I242" i="5"/>
  <c r="K242" i="5" s="1"/>
  <c r="I248" i="5"/>
  <c r="K248" i="5" s="1"/>
  <c r="I249" i="5"/>
  <c r="K249" i="5" s="1"/>
  <c r="I250" i="5"/>
  <c r="K250" i="5" s="1"/>
  <c r="I259" i="5"/>
  <c r="K259" i="5" s="1"/>
  <c r="I267" i="5"/>
  <c r="K267" i="5" s="1"/>
  <c r="I281" i="5"/>
  <c r="K281" i="5" s="1"/>
  <c r="I282" i="5"/>
  <c r="I288" i="5"/>
  <c r="K288" i="5" s="1"/>
  <c r="I289" i="5"/>
  <c r="K289" i="5" s="1"/>
  <c r="I290" i="5"/>
  <c r="K290" i="5" s="1"/>
  <c r="I296" i="5"/>
  <c r="K296" i="5" s="1"/>
  <c r="I297" i="5"/>
  <c r="K297" i="5" s="1"/>
  <c r="I316" i="5"/>
  <c r="K316" i="5" s="1"/>
  <c r="I329" i="5"/>
  <c r="K329" i="5" s="1"/>
  <c r="I337" i="5"/>
  <c r="I340" i="5"/>
  <c r="I361" i="5"/>
  <c r="I362" i="5"/>
  <c r="I363" i="5"/>
  <c r="I364" i="5"/>
  <c r="I365" i="5"/>
  <c r="I366" i="5"/>
  <c r="I367" i="5"/>
  <c r="I368" i="5"/>
  <c r="I369" i="5"/>
  <c r="I370" i="5"/>
  <c r="I371" i="5"/>
  <c r="I372" i="5"/>
  <c r="I373" i="5"/>
  <c r="H82" i="5"/>
  <c r="I82" i="5" s="1"/>
  <c r="H83" i="5"/>
  <c r="I83" i="5" s="1"/>
  <c r="H84" i="5"/>
  <c r="I84" i="5" s="1"/>
  <c r="H85" i="5"/>
  <c r="I85" i="5" s="1"/>
  <c r="H86" i="5"/>
  <c r="I86" i="5" s="1"/>
  <c r="H87" i="5"/>
  <c r="I87" i="5" s="1"/>
  <c r="H88" i="5"/>
  <c r="I88" i="5" s="1"/>
  <c r="H89" i="5"/>
  <c r="I89" i="5" s="1"/>
  <c r="H90" i="5"/>
  <c r="I90" i="5" s="1"/>
  <c r="H91" i="5"/>
  <c r="I91" i="5" s="1"/>
  <c r="H92" i="5"/>
  <c r="I92" i="5" s="1"/>
  <c r="H93" i="5"/>
  <c r="I93" i="5" s="1"/>
  <c r="H94" i="5"/>
  <c r="I94" i="5" s="1"/>
  <c r="K94" i="5" s="1"/>
  <c r="H95" i="5"/>
  <c r="I95" i="5" s="1"/>
  <c r="K95" i="5" s="1"/>
  <c r="H96" i="5"/>
  <c r="I96" i="5" s="1"/>
  <c r="H97" i="5"/>
  <c r="I97" i="5" s="1"/>
  <c r="H98" i="5"/>
  <c r="I98" i="5" s="1"/>
  <c r="H100" i="5"/>
  <c r="I100" i="5" s="1"/>
  <c r="H101" i="5"/>
  <c r="I101" i="5" s="1"/>
  <c r="H102" i="5"/>
  <c r="I102" i="5" s="1"/>
  <c r="H103" i="5"/>
  <c r="I103" i="5" s="1"/>
  <c r="K103" i="5" s="1"/>
  <c r="H104" i="5"/>
  <c r="I104" i="5" s="1"/>
  <c r="K104" i="5" s="1"/>
  <c r="H105" i="5"/>
  <c r="I105" i="5" s="1"/>
  <c r="K105" i="5" s="1"/>
  <c r="H106" i="5"/>
  <c r="I106" i="5" s="1"/>
  <c r="H107" i="5"/>
  <c r="I107" i="5" s="1"/>
  <c r="H108" i="5"/>
  <c r="I108" i="5" s="1"/>
  <c r="H109" i="5"/>
  <c r="I109" i="5" s="1"/>
  <c r="H110" i="5"/>
  <c r="I110" i="5" s="1"/>
  <c r="H111" i="5"/>
  <c r="I111" i="5" s="1"/>
  <c r="H112" i="5"/>
  <c r="I112" i="5" s="1"/>
  <c r="H113" i="5"/>
  <c r="I113" i="5" s="1"/>
  <c r="H114" i="5"/>
  <c r="I114" i="5" s="1"/>
  <c r="H115" i="5"/>
  <c r="I115" i="5" s="1"/>
  <c r="H116" i="5"/>
  <c r="I116" i="5" s="1"/>
  <c r="H117" i="5"/>
  <c r="I117" i="5" s="1"/>
  <c r="H118" i="5"/>
  <c r="I118" i="5" s="1"/>
  <c r="H119" i="5"/>
  <c r="I119" i="5" s="1"/>
  <c r="H120" i="5"/>
  <c r="I120" i="5" s="1"/>
  <c r="H121" i="5"/>
  <c r="I121" i="5" s="1"/>
  <c r="H122" i="5"/>
  <c r="I122" i="5" s="1"/>
  <c r="H123" i="5"/>
  <c r="I123" i="5" s="1"/>
  <c r="H124" i="5"/>
  <c r="I124" i="5" s="1"/>
  <c r="H125" i="5"/>
  <c r="I125" i="5" s="1"/>
  <c r="H126" i="5"/>
  <c r="I126" i="5" s="1"/>
  <c r="H127" i="5"/>
  <c r="I127" i="5" s="1"/>
  <c r="K127" i="5" s="1"/>
  <c r="H128" i="5"/>
  <c r="I128" i="5" s="1"/>
  <c r="H129" i="5"/>
  <c r="I129" i="5" s="1"/>
  <c r="H130" i="5"/>
  <c r="I130" i="5" s="1"/>
  <c r="H131" i="5"/>
  <c r="I131" i="5" s="1"/>
  <c r="H132" i="5"/>
  <c r="I132" i="5" s="1"/>
  <c r="H133" i="5"/>
  <c r="I133" i="5" s="1"/>
  <c r="H135" i="5"/>
  <c r="I135" i="5" s="1"/>
  <c r="H136" i="5"/>
  <c r="I136" i="5" s="1"/>
  <c r="H137" i="5"/>
  <c r="I137" i="5" s="1"/>
  <c r="H138" i="5"/>
  <c r="I138" i="5" s="1"/>
  <c r="I139" i="5"/>
  <c r="K139" i="5" s="1"/>
  <c r="H140" i="5"/>
  <c r="I140" i="5" s="1"/>
  <c r="I141" i="5"/>
  <c r="K141" i="5" s="1"/>
  <c r="H142" i="5"/>
  <c r="I142" i="5" s="1"/>
  <c r="I143" i="5"/>
  <c r="H145" i="5"/>
  <c r="I145" i="5" s="1"/>
  <c r="K145" i="5" s="1"/>
  <c r="I147" i="5"/>
  <c r="I148" i="5"/>
  <c r="H149" i="5"/>
  <c r="I149" i="5" s="1"/>
  <c r="I150" i="5"/>
  <c r="I151" i="5"/>
  <c r="H153" i="5"/>
  <c r="I153" i="5" s="1"/>
  <c r="H154" i="5"/>
  <c r="I154" i="5" s="1"/>
  <c r="H155" i="5"/>
  <c r="I155" i="5" s="1"/>
  <c r="H156" i="5"/>
  <c r="I156" i="5" s="1"/>
  <c r="H159" i="5"/>
  <c r="I159" i="5" s="1"/>
  <c r="H160" i="5"/>
  <c r="I160" i="5" s="1"/>
  <c r="K160" i="5" s="1"/>
  <c r="H161" i="5"/>
  <c r="I161" i="5" s="1"/>
  <c r="K161" i="5" s="1"/>
  <c r="H162" i="5"/>
  <c r="I162" i="5" s="1"/>
  <c r="K162" i="5" s="1"/>
  <c r="H163" i="5"/>
  <c r="I163" i="5" s="1"/>
  <c r="H164" i="5"/>
  <c r="I164" i="5" s="1"/>
  <c r="H165" i="5"/>
  <c r="I165" i="5" s="1"/>
  <c r="H166" i="5"/>
  <c r="I166" i="5" s="1"/>
  <c r="H167" i="5"/>
  <c r="I167" i="5" s="1"/>
  <c r="H168" i="5"/>
  <c r="I168" i="5" s="1"/>
  <c r="H169" i="5"/>
  <c r="I169" i="5" s="1"/>
  <c r="H170" i="5"/>
  <c r="I170" i="5" s="1"/>
  <c r="H171" i="5"/>
  <c r="I171" i="5" s="1"/>
  <c r="H172" i="5"/>
  <c r="I172" i="5" s="1"/>
  <c r="H173" i="5"/>
  <c r="I173" i="5" s="1"/>
  <c r="H174" i="5"/>
  <c r="I174" i="5" s="1"/>
  <c r="H175" i="5"/>
  <c r="I175" i="5" s="1"/>
  <c r="H176" i="5"/>
  <c r="I176" i="5" s="1"/>
  <c r="I179" i="5"/>
  <c r="I180" i="5"/>
  <c r="I181" i="5"/>
  <c r="I182" i="5"/>
  <c r="I183" i="5"/>
  <c r="I187" i="5"/>
  <c r="I188" i="5"/>
  <c r="I189" i="5"/>
  <c r="I190" i="5"/>
  <c r="I191" i="5"/>
  <c r="I194" i="5"/>
  <c r="I195" i="5"/>
  <c r="H196" i="5"/>
  <c r="I196" i="5" s="1"/>
  <c r="H197" i="5"/>
  <c r="I197" i="5" s="1"/>
  <c r="H198" i="5"/>
  <c r="I198" i="5" s="1"/>
  <c r="H199" i="5"/>
  <c r="I199" i="5" s="1"/>
  <c r="I200" i="5"/>
  <c r="H201" i="5"/>
  <c r="I201" i="5" s="1"/>
  <c r="H202" i="5"/>
  <c r="I202" i="5" s="1"/>
  <c r="H203" i="5"/>
  <c r="I203" i="5" s="1"/>
  <c r="H204" i="5"/>
  <c r="I204" i="5" s="1"/>
  <c r="H205" i="5"/>
  <c r="I205" i="5" s="1"/>
  <c r="H206" i="5"/>
  <c r="I206" i="5" s="1"/>
  <c r="H207" i="5"/>
  <c r="I207" i="5" s="1"/>
  <c r="H208" i="5"/>
  <c r="I208" i="5" s="1"/>
  <c r="H209" i="5"/>
  <c r="I209" i="5" s="1"/>
  <c r="H210" i="5"/>
  <c r="I210" i="5" s="1"/>
  <c r="H211" i="5"/>
  <c r="I211" i="5" s="1"/>
  <c r="H212" i="5"/>
  <c r="I212" i="5" s="1"/>
  <c r="H213" i="5"/>
  <c r="I213" i="5" s="1"/>
  <c r="H214" i="5"/>
  <c r="I214" i="5" s="1"/>
  <c r="H215" i="5"/>
  <c r="I215" i="5" s="1"/>
  <c r="H216" i="5"/>
  <c r="I216" i="5" s="1"/>
  <c r="H217" i="5"/>
  <c r="I217" i="5" s="1"/>
  <c r="H218" i="5"/>
  <c r="I218" i="5" s="1"/>
  <c r="H219" i="5"/>
  <c r="I219" i="5" s="1"/>
  <c r="H220" i="5"/>
  <c r="I220" i="5" s="1"/>
  <c r="H221" i="5"/>
  <c r="I221" i="5" s="1"/>
  <c r="H222" i="5"/>
  <c r="I222" i="5" s="1"/>
  <c r="H223" i="5"/>
  <c r="I223" i="5" s="1"/>
  <c r="H224" i="5"/>
  <c r="I224" i="5" s="1"/>
  <c r="H225" i="5"/>
  <c r="I225" i="5" s="1"/>
  <c r="H226" i="5"/>
  <c r="I226" i="5" s="1"/>
  <c r="H227" i="5"/>
  <c r="I227" i="5" s="1"/>
  <c r="H228" i="5"/>
  <c r="I228" i="5" s="1"/>
  <c r="H229" i="5"/>
  <c r="I229" i="5" s="1"/>
  <c r="H230" i="5"/>
  <c r="I230" i="5" s="1"/>
  <c r="H231" i="5"/>
  <c r="I231" i="5" s="1"/>
  <c r="H232" i="5"/>
  <c r="I232" i="5" s="1"/>
  <c r="H233" i="5"/>
  <c r="I233" i="5" s="1"/>
  <c r="H234" i="5"/>
  <c r="I234" i="5" s="1"/>
  <c r="H235" i="5"/>
  <c r="I235" i="5" s="1"/>
  <c r="H236" i="5"/>
  <c r="I236" i="5" s="1"/>
  <c r="H237" i="5"/>
  <c r="I237" i="5" s="1"/>
  <c r="I238" i="5"/>
  <c r="I239" i="5"/>
  <c r="I243" i="5"/>
  <c r="I244" i="5"/>
  <c r="I245" i="5"/>
  <c r="I246" i="5"/>
  <c r="I247" i="5"/>
  <c r="I251" i="5"/>
  <c r="I252" i="5"/>
  <c r="I253" i="5"/>
  <c r="I254" i="5"/>
  <c r="I255" i="5"/>
  <c r="I256" i="5"/>
  <c r="I257" i="5"/>
  <c r="I258" i="5"/>
  <c r="I260" i="5"/>
  <c r="I261" i="5"/>
  <c r="I262" i="5"/>
  <c r="I263" i="5"/>
  <c r="I264" i="5"/>
  <c r="I265" i="5"/>
  <c r="I266" i="5"/>
  <c r="I268" i="5"/>
  <c r="I269" i="5"/>
  <c r="I270" i="5"/>
  <c r="I271" i="5"/>
  <c r="I272" i="5"/>
  <c r="I273" i="5"/>
  <c r="H274" i="5"/>
  <c r="I274" i="5" s="1"/>
  <c r="H275" i="5"/>
  <c r="I275" i="5" s="1"/>
  <c r="H276" i="5"/>
  <c r="I276" i="5" s="1"/>
  <c r="H277" i="5"/>
  <c r="I277" i="5" s="1"/>
  <c r="H278" i="5"/>
  <c r="I278" i="5" s="1"/>
  <c r="I279" i="5"/>
  <c r="H280" i="5"/>
  <c r="I280" i="5" s="1"/>
  <c r="K280" i="5" s="1"/>
  <c r="H283" i="5"/>
  <c r="I283" i="5" s="1"/>
  <c r="I284" i="5"/>
  <c r="I285" i="5"/>
  <c r="I286" i="5"/>
  <c r="H287" i="5"/>
  <c r="I287" i="5" s="1"/>
  <c r="I291" i="5"/>
  <c r="H292" i="5"/>
  <c r="I292" i="5" s="1"/>
  <c r="I293" i="5"/>
  <c r="I294" i="5"/>
  <c r="I295" i="5"/>
  <c r="H298" i="5"/>
  <c r="I298" i="5" s="1"/>
  <c r="I299" i="5"/>
  <c r="I300" i="5"/>
  <c r="I301" i="5"/>
  <c r="I302" i="5"/>
  <c r="I303" i="5"/>
  <c r="I304" i="5"/>
  <c r="I305" i="5"/>
  <c r="H306" i="5"/>
  <c r="I306" i="5" s="1"/>
  <c r="H307" i="5"/>
  <c r="I307" i="5" s="1"/>
  <c r="H308" i="5"/>
  <c r="I308" i="5" s="1"/>
  <c r="H309" i="5"/>
  <c r="I309" i="5" s="1"/>
  <c r="I310" i="5"/>
  <c r="I311" i="5"/>
  <c r="I312" i="5"/>
  <c r="I313" i="5"/>
  <c r="I314" i="5"/>
  <c r="H315" i="5"/>
  <c r="I315" i="5" s="1"/>
  <c r="I317" i="5"/>
  <c r="H318" i="5"/>
  <c r="I318" i="5" s="1"/>
  <c r="I319" i="5"/>
  <c r="I320" i="5"/>
  <c r="H321" i="5"/>
  <c r="I321" i="5" s="1"/>
  <c r="I322" i="5"/>
  <c r="I323" i="5"/>
  <c r="H324" i="5"/>
  <c r="I324" i="5" s="1"/>
  <c r="H325" i="5"/>
  <c r="I325" i="5" s="1"/>
  <c r="H326" i="5"/>
  <c r="I326" i="5" s="1"/>
  <c r="H327" i="5"/>
  <c r="I327" i="5" s="1"/>
  <c r="H328" i="5"/>
  <c r="I328" i="5" s="1"/>
  <c r="K328" i="5" s="1"/>
  <c r="H330" i="5"/>
  <c r="I330" i="5" s="1"/>
  <c r="I331" i="5"/>
  <c r="I332" i="5"/>
  <c r="I333" i="5"/>
  <c r="I334" i="5"/>
  <c r="I335" i="5"/>
  <c r="I336" i="5"/>
  <c r="I338" i="5"/>
  <c r="I339" i="5"/>
  <c r="H341" i="5"/>
  <c r="I341" i="5" s="1"/>
  <c r="H342" i="5"/>
  <c r="I342" i="5" s="1"/>
  <c r="H343" i="5"/>
  <c r="I343" i="5" s="1"/>
  <c r="H344" i="5"/>
  <c r="I344" i="5" s="1"/>
  <c r="H345" i="5"/>
  <c r="I345" i="5" s="1"/>
  <c r="H346" i="5"/>
  <c r="I346" i="5" s="1"/>
  <c r="H347" i="5"/>
  <c r="I347" i="5" s="1"/>
  <c r="H348" i="5"/>
  <c r="I348" i="5" s="1"/>
  <c r="H349" i="5"/>
  <c r="I349" i="5" s="1"/>
  <c r="H350" i="5"/>
  <c r="I350" i="5" s="1"/>
  <c r="I351" i="5"/>
  <c r="H352" i="5"/>
  <c r="I352" i="5" s="1"/>
  <c r="K352" i="5" s="1"/>
  <c r="H360" i="5"/>
  <c r="I360" i="5" s="1"/>
  <c r="K360" i="5" s="1"/>
  <c r="H81" i="5"/>
  <c r="I81" i="5" s="1"/>
  <c r="H42" i="5"/>
  <c r="I42" i="5" s="1"/>
  <c r="H43" i="5"/>
  <c r="I43" i="5" s="1"/>
  <c r="H44" i="5"/>
  <c r="I44" i="5" s="1"/>
  <c r="H45" i="5"/>
  <c r="I45" i="5" s="1"/>
  <c r="H46" i="5"/>
  <c r="I46" i="5" s="1"/>
  <c r="K46" i="5" s="1"/>
  <c r="H47" i="5"/>
  <c r="I47" i="5" s="1"/>
  <c r="K47" i="5" s="1"/>
  <c r="H48" i="5"/>
  <c r="I48" i="5" s="1"/>
  <c r="H49" i="5"/>
  <c r="I49" i="5" s="1"/>
  <c r="H50" i="5"/>
  <c r="I50" i="5" s="1"/>
  <c r="H51" i="5"/>
  <c r="I51" i="5" s="1"/>
  <c r="H52" i="5"/>
  <c r="I52" i="5" s="1"/>
  <c r="H53" i="5"/>
  <c r="I53" i="5" s="1"/>
  <c r="H54" i="5"/>
  <c r="I54" i="5" s="1"/>
  <c r="H55" i="5"/>
  <c r="I55" i="5" s="1"/>
  <c r="H56" i="5"/>
  <c r="I56" i="5" s="1"/>
  <c r="H57" i="5"/>
  <c r="I57" i="5" s="1"/>
  <c r="H58" i="5"/>
  <c r="I58" i="5" s="1"/>
  <c r="H59" i="5"/>
  <c r="I59" i="5" s="1"/>
  <c r="H60" i="5"/>
  <c r="I60" i="5" s="1"/>
  <c r="H61" i="5"/>
  <c r="I61" i="5" s="1"/>
  <c r="H62" i="5"/>
  <c r="I62" i="5" s="1"/>
  <c r="K62" i="5" s="1"/>
  <c r="H63" i="5"/>
  <c r="I63" i="5" s="1"/>
  <c r="K63" i="5" s="1"/>
  <c r="H64" i="5"/>
  <c r="I64" i="5" s="1"/>
  <c r="H65" i="5"/>
  <c r="I65" i="5" s="1"/>
  <c r="H66" i="5"/>
  <c r="I66" i="5" s="1"/>
  <c r="H67" i="5"/>
  <c r="I67" i="5" s="1"/>
  <c r="H68" i="5"/>
  <c r="I68" i="5" s="1"/>
  <c r="H69" i="5"/>
  <c r="I69" i="5" s="1"/>
  <c r="H70" i="5"/>
  <c r="I70" i="5" s="1"/>
  <c r="H71" i="5"/>
  <c r="I71" i="5" s="1"/>
  <c r="H72" i="5"/>
  <c r="I72" i="5" s="1"/>
  <c r="H73" i="5"/>
  <c r="I73" i="5" s="1"/>
  <c r="H41" i="5"/>
  <c r="I41" i="5" s="1"/>
  <c r="H5" i="5"/>
  <c r="I5" i="5" s="1"/>
  <c r="H6" i="5"/>
  <c r="I6" i="5" s="1"/>
  <c r="H7" i="5"/>
  <c r="I7" i="5" s="1"/>
  <c r="H8" i="5"/>
  <c r="I8" i="5" s="1"/>
  <c r="K8" i="5" s="1"/>
  <c r="H9" i="5"/>
  <c r="I9" i="5" s="1"/>
  <c r="H10" i="5"/>
  <c r="I10" i="5" s="1"/>
  <c r="K10" i="5" s="1"/>
  <c r="H11" i="5"/>
  <c r="I11" i="5" s="1"/>
  <c r="K11" i="5" s="1"/>
  <c r="H12" i="5"/>
  <c r="I12" i="5" s="1"/>
  <c r="H13" i="5"/>
  <c r="I13" i="5" s="1"/>
  <c r="H14" i="5"/>
  <c r="I14" i="5" s="1"/>
  <c r="K14" i="5" s="1"/>
  <c r="H15" i="5"/>
  <c r="I15" i="5" s="1"/>
  <c r="H16" i="5"/>
  <c r="I16" i="5" s="1"/>
  <c r="K16" i="5" s="1"/>
  <c r="H4" i="5"/>
  <c r="I4" i="5" s="1"/>
  <c r="K176" i="5" l="1"/>
  <c r="K73" i="5"/>
  <c r="K194" i="5"/>
  <c r="K15" i="5"/>
  <c r="K12" i="5"/>
  <c r="K66" i="5"/>
  <c r="K50" i="5"/>
  <c r="K339" i="5"/>
  <c r="K323" i="5"/>
  <c r="K315" i="5"/>
  <c r="K195" i="5"/>
  <c r="K130" i="5"/>
  <c r="K97" i="5"/>
  <c r="K322" i="5"/>
  <c r="K258" i="5"/>
  <c r="K72" i="5"/>
  <c r="K321" i="5"/>
  <c r="K313" i="5"/>
  <c r="K305" i="5"/>
  <c r="K273" i="5"/>
  <c r="K265" i="5"/>
  <c r="K257" i="5"/>
  <c r="K169" i="5"/>
  <c r="K338" i="5"/>
  <c r="K129" i="5"/>
  <c r="K71" i="5"/>
  <c r="K336" i="5"/>
  <c r="K320" i="5"/>
  <c r="K312" i="5"/>
  <c r="K304" i="5"/>
  <c r="K272" i="5"/>
  <c r="K264" i="5"/>
  <c r="K256" i="5"/>
  <c r="K200" i="5"/>
  <c r="K168" i="5"/>
  <c r="K111" i="5"/>
  <c r="K55" i="5"/>
  <c r="K70" i="5"/>
  <c r="K54" i="5"/>
  <c r="K319" i="5"/>
  <c r="K311" i="5"/>
  <c r="K271" i="5"/>
  <c r="K263" i="5"/>
  <c r="K255" i="5"/>
  <c r="K110" i="5"/>
  <c r="K266" i="5"/>
  <c r="K96" i="5"/>
  <c r="K318" i="5"/>
  <c r="K270" i="5"/>
  <c r="K262" i="5"/>
  <c r="K254" i="5"/>
  <c r="K166" i="5"/>
  <c r="K133" i="5"/>
  <c r="K49" i="5"/>
  <c r="K53" i="5"/>
  <c r="K261" i="5"/>
  <c r="K314" i="5"/>
  <c r="K69" i="5"/>
  <c r="K310" i="5"/>
  <c r="K52" i="5"/>
  <c r="K317" i="5"/>
  <c r="K269" i="5"/>
  <c r="K132" i="5"/>
  <c r="K13" i="5"/>
  <c r="K67" i="5"/>
  <c r="K51" i="5"/>
  <c r="K268" i="5"/>
  <c r="K260" i="5"/>
  <c r="K131" i="5"/>
  <c r="K98" i="5"/>
  <c r="K324" i="5"/>
  <c r="K193" i="5"/>
  <c r="K48" i="5"/>
  <c r="K337" i="5"/>
  <c r="K167" i="5"/>
  <c r="K128" i="5"/>
  <c r="K68" i="5"/>
  <c r="K295" i="5"/>
  <c r="K159" i="5"/>
  <c r="K85" i="5"/>
  <c r="K5" i="5"/>
  <c r="K43" i="5"/>
  <c r="K292" i="5"/>
  <c r="K244" i="5"/>
  <c r="K123" i="5"/>
  <c r="K82" i="5"/>
  <c r="K65" i="5"/>
  <c r="K4" i="5"/>
  <c r="K9" i="5"/>
  <c r="K303" i="5"/>
  <c r="K126" i="5"/>
  <c r="K45" i="5"/>
  <c r="K334" i="5"/>
  <c r="K294" i="5"/>
  <c r="K286" i="5"/>
  <c r="K278" i="5"/>
  <c r="K246" i="5"/>
  <c r="K238" i="5"/>
  <c r="K190" i="5"/>
  <c r="K182" i="5"/>
  <c r="K150" i="5"/>
  <c r="K142" i="5"/>
  <c r="K125" i="5"/>
  <c r="K109" i="5"/>
  <c r="K92" i="5"/>
  <c r="K84" i="5"/>
  <c r="K279" i="5"/>
  <c r="K93" i="5"/>
  <c r="K7" i="5"/>
  <c r="K61" i="5"/>
  <c r="K350" i="5"/>
  <c r="K302" i="5"/>
  <c r="K6" i="5"/>
  <c r="K60" i="5"/>
  <c r="K44" i="5"/>
  <c r="K333" i="5"/>
  <c r="K301" i="5"/>
  <c r="K293" i="5"/>
  <c r="K285" i="5"/>
  <c r="K253" i="5"/>
  <c r="K245" i="5"/>
  <c r="K189" i="5"/>
  <c r="K181" i="5"/>
  <c r="K165" i="5"/>
  <c r="K149" i="5"/>
  <c r="K124" i="5"/>
  <c r="K108" i="5"/>
  <c r="K91" i="5"/>
  <c r="K83" i="5"/>
  <c r="K239" i="5"/>
  <c r="K335" i="5"/>
  <c r="K183" i="5"/>
  <c r="K143" i="5"/>
  <c r="K59" i="5"/>
  <c r="K300" i="5"/>
  <c r="K252" i="5"/>
  <c r="K180" i="5"/>
  <c r="K148" i="5"/>
  <c r="K107" i="5"/>
  <c r="K41" i="5"/>
  <c r="K42" i="5"/>
  <c r="K331" i="5"/>
  <c r="K299" i="5"/>
  <c r="K291" i="5"/>
  <c r="K283" i="5"/>
  <c r="K251" i="5"/>
  <c r="K243" i="5"/>
  <c r="K187" i="5"/>
  <c r="K179" i="5"/>
  <c r="K163" i="5"/>
  <c r="K147" i="5"/>
  <c r="K122" i="5"/>
  <c r="K106" i="5"/>
  <c r="K89" i="5"/>
  <c r="K247" i="5"/>
  <c r="K351" i="5"/>
  <c r="K287" i="5"/>
  <c r="K191" i="5"/>
  <c r="K151" i="5"/>
  <c r="K332" i="5"/>
  <c r="K284" i="5"/>
  <c r="K188" i="5"/>
  <c r="K164" i="5"/>
  <c r="K140" i="5"/>
  <c r="K90" i="5"/>
  <c r="K81" i="5"/>
  <c r="K330" i="5"/>
  <c r="K298" i="5"/>
  <c r="K282" i="5"/>
  <c r="K186" i="5"/>
  <c r="K138" i="5"/>
  <c r="K121" i="5"/>
  <c r="K64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67" i="5"/>
  <c r="R68" i="5"/>
  <c r="R69" i="5"/>
  <c r="R70" i="5"/>
  <c r="R71" i="5"/>
  <c r="R72" i="5"/>
  <c r="R73" i="5"/>
  <c r="R74" i="5"/>
  <c r="R75" i="5"/>
  <c r="R76" i="5"/>
  <c r="R77" i="5"/>
  <c r="R78" i="5"/>
  <c r="R79" i="5"/>
  <c r="R80" i="5"/>
  <c r="R81" i="5"/>
  <c r="R82" i="5"/>
  <c r="R83" i="5"/>
  <c r="R84" i="5"/>
  <c r="R85" i="5"/>
  <c r="R86" i="5"/>
  <c r="R87" i="5"/>
  <c r="R88" i="5"/>
  <c r="R89" i="5"/>
  <c r="R90" i="5"/>
  <c r="R91" i="5"/>
  <c r="R92" i="5"/>
  <c r="R93" i="5"/>
  <c r="R94" i="5"/>
  <c r="R95" i="5"/>
  <c r="R96" i="5"/>
  <c r="R97" i="5"/>
  <c r="R98" i="5"/>
  <c r="R100" i="5"/>
  <c r="R101" i="5"/>
  <c r="R102" i="5"/>
  <c r="R103" i="5"/>
  <c r="R104" i="5"/>
  <c r="R105" i="5"/>
  <c r="R106" i="5"/>
  <c r="R107" i="5"/>
  <c r="R108" i="5"/>
  <c r="R109" i="5"/>
  <c r="R110" i="5"/>
  <c r="R111" i="5"/>
  <c r="R112" i="5"/>
  <c r="R113" i="5"/>
  <c r="R114" i="5"/>
  <c r="R115" i="5"/>
  <c r="R116" i="5"/>
  <c r="R117" i="5"/>
  <c r="R118" i="5"/>
  <c r="R119" i="5"/>
  <c r="R120" i="5"/>
  <c r="R121" i="5"/>
  <c r="R122" i="5"/>
  <c r="R123" i="5"/>
  <c r="R124" i="5"/>
  <c r="R125" i="5"/>
  <c r="R126" i="5"/>
  <c r="R127" i="5"/>
  <c r="R128" i="5"/>
  <c r="R129" i="5"/>
  <c r="R130" i="5"/>
  <c r="R131" i="5"/>
  <c r="R132" i="5"/>
  <c r="R133" i="5"/>
  <c r="R135" i="5"/>
  <c r="R136" i="5"/>
  <c r="R137" i="5"/>
  <c r="R138" i="5"/>
  <c r="R139" i="5"/>
  <c r="R140" i="5"/>
  <c r="R141" i="5"/>
  <c r="R142" i="5"/>
  <c r="R143" i="5"/>
  <c r="R144" i="5"/>
  <c r="R145" i="5"/>
  <c r="R146" i="5"/>
  <c r="R147" i="5"/>
  <c r="R148" i="5"/>
  <c r="R149" i="5"/>
  <c r="R150" i="5"/>
  <c r="R151" i="5"/>
  <c r="R152" i="5"/>
  <c r="R153" i="5"/>
  <c r="R154" i="5"/>
  <c r="R155" i="5"/>
  <c r="R156" i="5"/>
  <c r="R157" i="5"/>
  <c r="R158" i="5"/>
  <c r="R159" i="5"/>
  <c r="R160" i="5"/>
  <c r="R161" i="5"/>
  <c r="R162" i="5"/>
  <c r="R163" i="5"/>
  <c r="R164" i="5"/>
  <c r="R165" i="5"/>
  <c r="R166" i="5"/>
  <c r="R167" i="5"/>
  <c r="R168" i="5"/>
  <c r="R169" i="5"/>
  <c r="R170" i="5"/>
  <c r="R171" i="5"/>
  <c r="R172" i="5"/>
  <c r="R173" i="5"/>
  <c r="R174" i="5"/>
  <c r="R175" i="5"/>
  <c r="R176" i="5"/>
  <c r="R177" i="5"/>
  <c r="R178" i="5"/>
  <c r="R179" i="5"/>
  <c r="R180" i="5"/>
  <c r="R181" i="5"/>
  <c r="R182" i="5"/>
  <c r="R183" i="5"/>
  <c r="R184" i="5"/>
  <c r="R185" i="5"/>
  <c r="R186" i="5"/>
  <c r="R187" i="5"/>
  <c r="R188" i="5"/>
  <c r="R189" i="5"/>
  <c r="R190" i="5"/>
  <c r="R191" i="5"/>
  <c r="R192" i="5"/>
  <c r="R193" i="5"/>
  <c r="R194" i="5"/>
  <c r="R195" i="5"/>
  <c r="R196" i="5"/>
  <c r="R197" i="5"/>
  <c r="R198" i="5"/>
  <c r="R199" i="5"/>
  <c r="R200" i="5"/>
  <c r="R201" i="5"/>
  <c r="R202" i="5"/>
  <c r="R203" i="5"/>
  <c r="R204" i="5"/>
  <c r="R205" i="5"/>
  <c r="R206" i="5"/>
  <c r="R207" i="5"/>
  <c r="R208" i="5"/>
  <c r="R209" i="5"/>
  <c r="R210" i="5"/>
  <c r="R211" i="5"/>
  <c r="R212" i="5"/>
  <c r="R213" i="5"/>
  <c r="R214" i="5"/>
  <c r="R215" i="5"/>
  <c r="R216" i="5"/>
  <c r="R217" i="5"/>
  <c r="R218" i="5"/>
  <c r="R219" i="5"/>
  <c r="R220" i="5"/>
  <c r="R221" i="5"/>
  <c r="R222" i="5"/>
  <c r="R223" i="5"/>
  <c r="R224" i="5"/>
  <c r="R225" i="5"/>
  <c r="R226" i="5"/>
  <c r="R227" i="5"/>
  <c r="R228" i="5"/>
  <c r="R229" i="5"/>
  <c r="R230" i="5"/>
  <c r="R231" i="5"/>
  <c r="R232" i="5"/>
  <c r="R233" i="5"/>
  <c r="R234" i="5"/>
  <c r="R235" i="5"/>
  <c r="R236" i="5"/>
  <c r="R237" i="5"/>
  <c r="R238" i="5"/>
  <c r="R239" i="5"/>
  <c r="R240" i="5"/>
  <c r="R241" i="5"/>
  <c r="R242" i="5"/>
  <c r="R243" i="5"/>
  <c r="R244" i="5"/>
  <c r="R245" i="5"/>
  <c r="R246" i="5"/>
  <c r="R247" i="5"/>
  <c r="R248" i="5"/>
  <c r="R249" i="5"/>
  <c r="R250" i="5"/>
  <c r="R251" i="5"/>
  <c r="R252" i="5"/>
  <c r="R253" i="5"/>
  <c r="R254" i="5"/>
  <c r="R255" i="5"/>
  <c r="R256" i="5"/>
  <c r="R257" i="5"/>
  <c r="R258" i="5"/>
  <c r="R259" i="5"/>
  <c r="R260" i="5"/>
  <c r="R261" i="5"/>
  <c r="R262" i="5"/>
  <c r="R263" i="5"/>
  <c r="R264" i="5"/>
  <c r="R265" i="5"/>
  <c r="R266" i="5"/>
  <c r="R267" i="5"/>
  <c r="R268" i="5"/>
  <c r="R269" i="5"/>
  <c r="R270" i="5"/>
  <c r="R271" i="5"/>
  <c r="R272" i="5"/>
  <c r="R273" i="5"/>
  <c r="R274" i="5"/>
  <c r="R275" i="5"/>
  <c r="R276" i="5"/>
  <c r="R277" i="5"/>
  <c r="R278" i="5"/>
  <c r="R279" i="5"/>
  <c r="R280" i="5"/>
  <c r="R281" i="5"/>
  <c r="R282" i="5"/>
  <c r="R283" i="5"/>
  <c r="R284" i="5"/>
  <c r="R285" i="5"/>
  <c r="R286" i="5"/>
  <c r="R287" i="5"/>
  <c r="R288" i="5"/>
  <c r="R289" i="5"/>
  <c r="R290" i="5"/>
  <c r="R291" i="5"/>
  <c r="R292" i="5"/>
  <c r="R293" i="5"/>
  <c r="R294" i="5"/>
  <c r="R295" i="5"/>
  <c r="R296" i="5"/>
  <c r="R297" i="5"/>
  <c r="R298" i="5"/>
  <c r="R299" i="5"/>
  <c r="R300" i="5"/>
  <c r="R301" i="5"/>
  <c r="R302" i="5"/>
  <c r="R303" i="5"/>
  <c r="R304" i="5"/>
  <c r="R305" i="5"/>
  <c r="R306" i="5"/>
  <c r="R307" i="5"/>
  <c r="R308" i="5"/>
  <c r="R309" i="5"/>
  <c r="R310" i="5"/>
  <c r="R311" i="5"/>
  <c r="R312" i="5"/>
  <c r="R313" i="5"/>
  <c r="R314" i="5"/>
  <c r="R315" i="5"/>
  <c r="R316" i="5"/>
  <c r="R317" i="5"/>
  <c r="R318" i="5"/>
  <c r="R319" i="5"/>
  <c r="R320" i="5"/>
  <c r="R321" i="5"/>
  <c r="R322" i="5"/>
  <c r="R323" i="5"/>
  <c r="R324" i="5"/>
  <c r="R325" i="5"/>
  <c r="R326" i="5"/>
  <c r="R327" i="5"/>
  <c r="R328" i="5"/>
  <c r="R329" i="5"/>
  <c r="R330" i="5"/>
  <c r="R331" i="5"/>
  <c r="R332" i="5"/>
  <c r="R333" i="5"/>
  <c r="R334" i="5"/>
  <c r="R335" i="5"/>
  <c r="R336" i="5"/>
  <c r="R337" i="5"/>
  <c r="R338" i="5"/>
  <c r="R339" i="5"/>
  <c r="R340" i="5"/>
  <c r="R341" i="5"/>
  <c r="R342" i="5"/>
  <c r="R343" i="5"/>
  <c r="R344" i="5"/>
  <c r="R345" i="5"/>
  <c r="R346" i="5"/>
  <c r="R347" i="5"/>
  <c r="R348" i="5"/>
  <c r="R349" i="5"/>
  <c r="R350" i="5"/>
  <c r="R351" i="5"/>
  <c r="R352" i="5"/>
  <c r="R360" i="5"/>
  <c r="R361" i="5"/>
  <c r="R362" i="5"/>
  <c r="R363" i="5"/>
  <c r="R364" i="5"/>
  <c r="R365" i="5"/>
  <c r="R366" i="5"/>
  <c r="R367" i="5"/>
  <c r="R368" i="5"/>
  <c r="R369" i="5"/>
  <c r="R370" i="5"/>
  <c r="R371" i="5"/>
  <c r="R372" i="5"/>
  <c r="R373" i="5"/>
  <c r="R374" i="5"/>
  <c r="R375" i="5"/>
  <c r="R376" i="5"/>
  <c r="R377" i="5"/>
  <c r="R378" i="5"/>
  <c r="R379" i="5"/>
  <c r="R20" i="5"/>
  <c r="F5" i="5"/>
  <c r="J5" i="5" s="1"/>
  <c r="F6" i="5"/>
  <c r="J6" i="5" s="1"/>
  <c r="F7" i="5"/>
  <c r="J7" i="5" s="1"/>
  <c r="F8" i="5"/>
  <c r="J8" i="5" s="1"/>
  <c r="F9" i="5"/>
  <c r="J9" i="5" s="1"/>
  <c r="F10" i="5"/>
  <c r="F11" i="5"/>
  <c r="J11" i="5" s="1"/>
  <c r="F12" i="5"/>
  <c r="J12" i="5" s="1"/>
  <c r="F13" i="5"/>
  <c r="J13" i="5" s="1"/>
  <c r="F14" i="5"/>
  <c r="F15" i="5"/>
  <c r="J15" i="5" s="1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J41" i="5" s="1"/>
  <c r="F42" i="5"/>
  <c r="J42" i="5" s="1"/>
  <c r="F43" i="5"/>
  <c r="J43" i="5" s="1"/>
  <c r="F44" i="5"/>
  <c r="J44" i="5" s="1"/>
  <c r="F45" i="5"/>
  <c r="J45" i="5" s="1"/>
  <c r="F46" i="5"/>
  <c r="J46" i="5" s="1"/>
  <c r="F47" i="5"/>
  <c r="J47" i="5" s="1"/>
  <c r="F48" i="5"/>
  <c r="J48" i="5" s="1"/>
  <c r="F49" i="5"/>
  <c r="J49" i="5" s="1"/>
  <c r="F50" i="5"/>
  <c r="J50" i="5" s="1"/>
  <c r="F51" i="5"/>
  <c r="J51" i="5" s="1"/>
  <c r="F52" i="5"/>
  <c r="J52" i="5" s="1"/>
  <c r="F53" i="5"/>
  <c r="J53" i="5" s="1"/>
  <c r="F54" i="5"/>
  <c r="J54" i="5" s="1"/>
  <c r="F55" i="5"/>
  <c r="J55" i="5" s="1"/>
  <c r="F56" i="5"/>
  <c r="F57" i="5"/>
  <c r="F58" i="5"/>
  <c r="F59" i="5"/>
  <c r="J59" i="5" s="1"/>
  <c r="F60" i="5"/>
  <c r="J60" i="5" s="1"/>
  <c r="F61" i="5"/>
  <c r="J61" i="5" s="1"/>
  <c r="F62" i="5"/>
  <c r="J62" i="5" s="1"/>
  <c r="F63" i="5"/>
  <c r="J63" i="5" s="1"/>
  <c r="F64" i="5"/>
  <c r="J64" i="5" s="1"/>
  <c r="F65" i="5"/>
  <c r="J65" i="5" s="1"/>
  <c r="F66" i="5"/>
  <c r="J66" i="5" s="1"/>
  <c r="F67" i="5"/>
  <c r="J67" i="5" s="1"/>
  <c r="F68" i="5"/>
  <c r="J68" i="5" s="1"/>
  <c r="F69" i="5"/>
  <c r="J69" i="5" s="1"/>
  <c r="F70" i="5"/>
  <c r="J70" i="5" s="1"/>
  <c r="F71" i="5"/>
  <c r="J71" i="5" s="1"/>
  <c r="F72" i="5"/>
  <c r="J72" i="5" s="1"/>
  <c r="F73" i="5"/>
  <c r="J73" i="5" s="1"/>
  <c r="F74" i="5"/>
  <c r="F75" i="5"/>
  <c r="F76" i="5"/>
  <c r="F77" i="5"/>
  <c r="F78" i="5"/>
  <c r="F79" i="5"/>
  <c r="F80" i="5"/>
  <c r="F81" i="5"/>
  <c r="J81" i="5" s="1"/>
  <c r="F82" i="5"/>
  <c r="J82" i="5" s="1"/>
  <c r="F83" i="5"/>
  <c r="J83" i="5" s="1"/>
  <c r="F84" i="5"/>
  <c r="J84" i="5" s="1"/>
  <c r="F85" i="5"/>
  <c r="J85" i="5" s="1"/>
  <c r="F86" i="5"/>
  <c r="F87" i="5"/>
  <c r="F88" i="5"/>
  <c r="F89" i="5"/>
  <c r="J89" i="5" s="1"/>
  <c r="F90" i="5"/>
  <c r="J90" i="5" s="1"/>
  <c r="F91" i="5"/>
  <c r="J91" i="5" s="1"/>
  <c r="F92" i="5"/>
  <c r="J92" i="5" s="1"/>
  <c r="F93" i="5"/>
  <c r="J93" i="5" s="1"/>
  <c r="F94" i="5"/>
  <c r="J94" i="5" s="1"/>
  <c r="F95" i="5"/>
  <c r="J95" i="5" s="1"/>
  <c r="F96" i="5"/>
  <c r="J96" i="5" s="1"/>
  <c r="F97" i="5"/>
  <c r="J97" i="5" s="1"/>
  <c r="F98" i="5"/>
  <c r="J98" i="5" s="1"/>
  <c r="F100" i="5"/>
  <c r="F101" i="5"/>
  <c r="F102" i="5"/>
  <c r="F103" i="5"/>
  <c r="J103" i="5" s="1"/>
  <c r="F104" i="5"/>
  <c r="J104" i="5" s="1"/>
  <c r="F105" i="5"/>
  <c r="J105" i="5" s="1"/>
  <c r="F106" i="5"/>
  <c r="J106" i="5" s="1"/>
  <c r="F107" i="5"/>
  <c r="J107" i="5" s="1"/>
  <c r="F108" i="5"/>
  <c r="J108" i="5" s="1"/>
  <c r="F109" i="5"/>
  <c r="J109" i="5" s="1"/>
  <c r="F110" i="5"/>
  <c r="J110" i="5" s="1"/>
  <c r="F111" i="5"/>
  <c r="J111" i="5" s="1"/>
  <c r="F112" i="5"/>
  <c r="F113" i="5"/>
  <c r="F114" i="5"/>
  <c r="F115" i="5"/>
  <c r="F116" i="5"/>
  <c r="F117" i="5"/>
  <c r="F118" i="5"/>
  <c r="F119" i="5"/>
  <c r="F120" i="5"/>
  <c r="F121" i="5"/>
  <c r="J121" i="5" s="1"/>
  <c r="F122" i="5"/>
  <c r="J122" i="5" s="1"/>
  <c r="F123" i="5"/>
  <c r="J123" i="5" s="1"/>
  <c r="F124" i="5"/>
  <c r="J124" i="5" s="1"/>
  <c r="F125" i="5"/>
  <c r="J125" i="5" s="1"/>
  <c r="F126" i="5"/>
  <c r="J126" i="5" s="1"/>
  <c r="F127" i="5"/>
  <c r="J127" i="5" s="1"/>
  <c r="F128" i="5"/>
  <c r="J128" i="5" s="1"/>
  <c r="F129" i="5"/>
  <c r="J129" i="5" s="1"/>
  <c r="F130" i="5"/>
  <c r="J130" i="5" s="1"/>
  <c r="F131" i="5"/>
  <c r="J131" i="5" s="1"/>
  <c r="F132" i="5"/>
  <c r="J132" i="5" s="1"/>
  <c r="F133" i="5"/>
  <c r="J133" i="5" s="1"/>
  <c r="F135" i="5"/>
  <c r="F136" i="5"/>
  <c r="F137" i="5"/>
  <c r="F138" i="5"/>
  <c r="J138" i="5" s="1"/>
  <c r="F139" i="5"/>
  <c r="J139" i="5" s="1"/>
  <c r="F140" i="5"/>
  <c r="J140" i="5" s="1"/>
  <c r="F141" i="5"/>
  <c r="J141" i="5" s="1"/>
  <c r="F142" i="5"/>
  <c r="J142" i="5" s="1"/>
  <c r="F143" i="5"/>
  <c r="J143" i="5" s="1"/>
  <c r="F144" i="5"/>
  <c r="J144" i="5" s="1"/>
  <c r="F145" i="5"/>
  <c r="J145" i="5" s="1"/>
  <c r="F146" i="5"/>
  <c r="J146" i="5" s="1"/>
  <c r="F147" i="5"/>
  <c r="J147" i="5" s="1"/>
  <c r="F148" i="5"/>
  <c r="J148" i="5" s="1"/>
  <c r="F149" i="5"/>
  <c r="J149" i="5" s="1"/>
  <c r="F150" i="5"/>
  <c r="J150" i="5" s="1"/>
  <c r="F151" i="5"/>
  <c r="J151" i="5" s="1"/>
  <c r="F152" i="5"/>
  <c r="J152" i="5" s="1"/>
  <c r="F153" i="5"/>
  <c r="F154" i="5"/>
  <c r="F155" i="5"/>
  <c r="F156" i="5"/>
  <c r="F157" i="5"/>
  <c r="F158" i="5"/>
  <c r="F159" i="5"/>
  <c r="J159" i="5" s="1"/>
  <c r="F160" i="5"/>
  <c r="J160" i="5" s="1"/>
  <c r="F161" i="5"/>
  <c r="J161" i="5" s="1"/>
  <c r="F162" i="5"/>
  <c r="J162" i="5" s="1"/>
  <c r="F163" i="5"/>
  <c r="J163" i="5" s="1"/>
  <c r="F164" i="5"/>
  <c r="J164" i="5" s="1"/>
  <c r="F165" i="5"/>
  <c r="J165" i="5" s="1"/>
  <c r="F166" i="5"/>
  <c r="J166" i="5" s="1"/>
  <c r="F167" i="5"/>
  <c r="J167" i="5" s="1"/>
  <c r="F168" i="5"/>
  <c r="J168" i="5" s="1"/>
  <c r="F169" i="5"/>
  <c r="J169" i="5" s="1"/>
  <c r="F170" i="5"/>
  <c r="F171" i="5"/>
  <c r="F172" i="5"/>
  <c r="F173" i="5"/>
  <c r="F174" i="5"/>
  <c r="F175" i="5"/>
  <c r="F176" i="5"/>
  <c r="J176" i="5" s="1"/>
  <c r="F177" i="5"/>
  <c r="J177" i="5" s="1"/>
  <c r="F178" i="5"/>
  <c r="J178" i="5" s="1"/>
  <c r="F179" i="5"/>
  <c r="J179" i="5" s="1"/>
  <c r="F180" i="5"/>
  <c r="J180" i="5" s="1"/>
  <c r="F181" i="5"/>
  <c r="J181" i="5" s="1"/>
  <c r="F182" i="5"/>
  <c r="J182" i="5" s="1"/>
  <c r="F183" i="5"/>
  <c r="J183" i="5" s="1"/>
  <c r="F184" i="5"/>
  <c r="J184" i="5" s="1"/>
  <c r="F185" i="5"/>
  <c r="J185" i="5" s="1"/>
  <c r="F186" i="5"/>
  <c r="J186" i="5" s="1"/>
  <c r="F187" i="5"/>
  <c r="J187" i="5" s="1"/>
  <c r="F188" i="5"/>
  <c r="J188" i="5" s="1"/>
  <c r="F189" i="5"/>
  <c r="J189" i="5" s="1"/>
  <c r="F190" i="5"/>
  <c r="J190" i="5" s="1"/>
  <c r="F191" i="5"/>
  <c r="J191" i="5" s="1"/>
  <c r="F192" i="5"/>
  <c r="J192" i="5" s="1"/>
  <c r="F193" i="5"/>
  <c r="J193" i="5" s="1"/>
  <c r="F194" i="5"/>
  <c r="J194" i="5" s="1"/>
  <c r="F195" i="5"/>
  <c r="J195" i="5" s="1"/>
  <c r="F196" i="5"/>
  <c r="F197" i="5"/>
  <c r="F198" i="5"/>
  <c r="F199" i="5"/>
  <c r="F200" i="5"/>
  <c r="J200" i="5" s="1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J238" i="5" s="1"/>
  <c r="F239" i="5"/>
  <c r="J239" i="5" s="1"/>
  <c r="F240" i="5"/>
  <c r="J240" i="5" s="1"/>
  <c r="F241" i="5"/>
  <c r="J241" i="5" s="1"/>
  <c r="F242" i="5"/>
  <c r="J242" i="5" s="1"/>
  <c r="F243" i="5"/>
  <c r="J243" i="5" s="1"/>
  <c r="F244" i="5"/>
  <c r="J244" i="5" s="1"/>
  <c r="F245" i="5"/>
  <c r="J245" i="5" s="1"/>
  <c r="F246" i="5"/>
  <c r="J246" i="5" s="1"/>
  <c r="F247" i="5"/>
  <c r="J247" i="5" s="1"/>
  <c r="F248" i="5"/>
  <c r="J248" i="5" s="1"/>
  <c r="F249" i="5"/>
  <c r="J249" i="5" s="1"/>
  <c r="F250" i="5"/>
  <c r="J250" i="5" s="1"/>
  <c r="F251" i="5"/>
  <c r="J251" i="5" s="1"/>
  <c r="F252" i="5"/>
  <c r="J252" i="5" s="1"/>
  <c r="F253" i="5"/>
  <c r="J253" i="5" s="1"/>
  <c r="F254" i="5"/>
  <c r="J254" i="5" s="1"/>
  <c r="F255" i="5"/>
  <c r="J255" i="5" s="1"/>
  <c r="F256" i="5"/>
  <c r="J256" i="5" s="1"/>
  <c r="F257" i="5"/>
  <c r="J257" i="5" s="1"/>
  <c r="F258" i="5"/>
  <c r="J258" i="5" s="1"/>
  <c r="F259" i="5"/>
  <c r="J259" i="5" s="1"/>
  <c r="F260" i="5"/>
  <c r="J260" i="5" s="1"/>
  <c r="F261" i="5"/>
  <c r="J261" i="5" s="1"/>
  <c r="F262" i="5"/>
  <c r="J262" i="5" s="1"/>
  <c r="F263" i="5"/>
  <c r="J263" i="5" s="1"/>
  <c r="F264" i="5"/>
  <c r="J264" i="5" s="1"/>
  <c r="F265" i="5"/>
  <c r="J265" i="5" s="1"/>
  <c r="F266" i="5"/>
  <c r="J266" i="5" s="1"/>
  <c r="F267" i="5"/>
  <c r="J267" i="5" s="1"/>
  <c r="F268" i="5"/>
  <c r="J268" i="5" s="1"/>
  <c r="F269" i="5"/>
  <c r="J269" i="5" s="1"/>
  <c r="F270" i="5"/>
  <c r="J270" i="5" s="1"/>
  <c r="F271" i="5"/>
  <c r="J271" i="5" s="1"/>
  <c r="F272" i="5"/>
  <c r="J272" i="5" s="1"/>
  <c r="F273" i="5"/>
  <c r="J273" i="5" s="1"/>
  <c r="F274" i="5"/>
  <c r="F275" i="5"/>
  <c r="F276" i="5"/>
  <c r="F277" i="5"/>
  <c r="F278" i="5"/>
  <c r="J278" i="5" s="1"/>
  <c r="F279" i="5"/>
  <c r="J279" i="5" s="1"/>
  <c r="F280" i="5"/>
  <c r="J280" i="5" s="1"/>
  <c r="F281" i="5"/>
  <c r="J281" i="5" s="1"/>
  <c r="F282" i="5"/>
  <c r="J282" i="5" s="1"/>
  <c r="F283" i="5"/>
  <c r="J283" i="5" s="1"/>
  <c r="F284" i="5"/>
  <c r="J284" i="5" s="1"/>
  <c r="F285" i="5"/>
  <c r="J285" i="5" s="1"/>
  <c r="F286" i="5"/>
  <c r="J286" i="5" s="1"/>
  <c r="F287" i="5"/>
  <c r="J287" i="5" s="1"/>
  <c r="F288" i="5"/>
  <c r="J288" i="5" s="1"/>
  <c r="F289" i="5"/>
  <c r="J289" i="5" s="1"/>
  <c r="F290" i="5"/>
  <c r="J290" i="5" s="1"/>
  <c r="F291" i="5"/>
  <c r="J291" i="5" s="1"/>
  <c r="F292" i="5"/>
  <c r="J292" i="5" s="1"/>
  <c r="F293" i="5"/>
  <c r="J293" i="5" s="1"/>
  <c r="F294" i="5"/>
  <c r="J294" i="5" s="1"/>
  <c r="F295" i="5"/>
  <c r="J295" i="5" s="1"/>
  <c r="F296" i="5"/>
  <c r="J296" i="5" s="1"/>
  <c r="F297" i="5"/>
  <c r="J297" i="5" s="1"/>
  <c r="F298" i="5"/>
  <c r="J298" i="5" s="1"/>
  <c r="F299" i="5"/>
  <c r="J299" i="5" s="1"/>
  <c r="F300" i="5"/>
  <c r="J300" i="5" s="1"/>
  <c r="F301" i="5"/>
  <c r="J301" i="5" s="1"/>
  <c r="F302" i="5"/>
  <c r="J302" i="5" s="1"/>
  <c r="F303" i="5"/>
  <c r="J303" i="5" s="1"/>
  <c r="F304" i="5"/>
  <c r="J304" i="5" s="1"/>
  <c r="F305" i="5"/>
  <c r="J305" i="5" s="1"/>
  <c r="F306" i="5"/>
  <c r="F307" i="5"/>
  <c r="F308" i="5"/>
  <c r="F309" i="5"/>
  <c r="F310" i="5"/>
  <c r="J310" i="5" s="1"/>
  <c r="F311" i="5"/>
  <c r="J311" i="5" s="1"/>
  <c r="F312" i="5"/>
  <c r="J312" i="5" s="1"/>
  <c r="F313" i="5"/>
  <c r="J313" i="5" s="1"/>
  <c r="F314" i="5"/>
  <c r="J314" i="5" s="1"/>
  <c r="F315" i="5"/>
  <c r="J315" i="5" s="1"/>
  <c r="F316" i="5"/>
  <c r="J316" i="5" s="1"/>
  <c r="F317" i="5"/>
  <c r="J317" i="5" s="1"/>
  <c r="F318" i="5"/>
  <c r="J318" i="5" s="1"/>
  <c r="F319" i="5"/>
  <c r="J319" i="5" s="1"/>
  <c r="F320" i="5"/>
  <c r="J320" i="5" s="1"/>
  <c r="F321" i="5"/>
  <c r="J321" i="5" s="1"/>
  <c r="F322" i="5"/>
  <c r="J322" i="5" s="1"/>
  <c r="F323" i="5"/>
  <c r="J323" i="5" s="1"/>
  <c r="F324" i="5"/>
  <c r="J324" i="5" s="1"/>
  <c r="F325" i="5"/>
  <c r="F326" i="5"/>
  <c r="F327" i="5"/>
  <c r="F328" i="5"/>
  <c r="J328" i="5" s="1"/>
  <c r="F329" i="5"/>
  <c r="J329" i="5" s="1"/>
  <c r="F330" i="5"/>
  <c r="J330" i="5" s="1"/>
  <c r="F331" i="5"/>
  <c r="J331" i="5" s="1"/>
  <c r="F332" i="5"/>
  <c r="J332" i="5" s="1"/>
  <c r="F333" i="5"/>
  <c r="J333" i="5" s="1"/>
  <c r="F334" i="5"/>
  <c r="J334" i="5" s="1"/>
  <c r="F335" i="5"/>
  <c r="J335" i="5" s="1"/>
  <c r="F336" i="5"/>
  <c r="J336" i="5" s="1"/>
  <c r="F337" i="5"/>
  <c r="J337" i="5" s="1"/>
  <c r="F338" i="5"/>
  <c r="J338" i="5" s="1"/>
  <c r="F339" i="5"/>
  <c r="J339" i="5" s="1"/>
  <c r="F340" i="5"/>
  <c r="F341" i="5"/>
  <c r="F342" i="5"/>
  <c r="F343" i="5"/>
  <c r="F344" i="5"/>
  <c r="F345" i="5"/>
  <c r="F346" i="5"/>
  <c r="F347" i="5"/>
  <c r="F348" i="5"/>
  <c r="F349" i="5"/>
  <c r="F350" i="5"/>
  <c r="J350" i="5" s="1"/>
  <c r="F351" i="5"/>
  <c r="J351" i="5" s="1"/>
  <c r="F352" i="5"/>
  <c r="J352" i="5" s="1"/>
  <c r="F360" i="5"/>
  <c r="J360" i="5" s="1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4" i="5"/>
  <c r="J4" i="5" s="1"/>
</calcChain>
</file>

<file path=xl/sharedStrings.xml><?xml version="1.0" encoding="utf-8"?>
<sst xmlns="http://schemas.openxmlformats.org/spreadsheetml/2006/main" count="3278" uniqueCount="255">
  <si>
    <t xml:space="preserve">ADAPTER MJxFE                           D20-4600  </t>
  </si>
  <si>
    <t>Size</t>
  </si>
  <si>
    <t>P401 / TC
670610</t>
  </si>
  <si>
    <t>Less 
Acc.</t>
  </si>
  <si>
    <t>Weight</t>
  </si>
  <si>
    <t>*</t>
  </si>
  <si>
    <t xml:space="preserve">   BEND: 90° (1/4) MJ                      D20-0010    </t>
  </si>
  <si>
    <t xml:space="preserve"> BEND: 45° (1/8) MJ                        D20-0510    </t>
  </si>
  <si>
    <t xml:space="preserve"> BEND: 22-1/2° (1/16) MJ             D20-1010    </t>
  </si>
  <si>
    <t xml:space="preserve"> BEND: 11-1/4° (1/32) MJ              D20-1510    </t>
  </si>
  <si>
    <t xml:space="preserve"> BEND: 90° (1/4) MJxFE               D20-0170    </t>
  </si>
  <si>
    <t xml:space="preserve"> BEND: 45° (1/8) MJxFE               D20-0650    </t>
  </si>
  <si>
    <t xml:space="preserve">  BEND: 22-1/2° (1/16) MJxFE             D20-1120    </t>
  </si>
  <si>
    <t xml:space="preserve"> BEND: 11-1/4° (1/32) MJxFE         D20-1535   </t>
  </si>
  <si>
    <t xml:space="preserve"> BEND: 90° (1/4) MJxPE                   D20-0120    </t>
  </si>
  <si>
    <t xml:space="preserve"> BEND: 45° (1/8) MJxPE               D20-0600    </t>
  </si>
  <si>
    <t xml:space="preserve">  BEND: 22-1/2° (1/16) MJxPE          D20-1110    </t>
  </si>
  <si>
    <t xml:space="preserve"> BEND: 11-1/4° (1/32) MJxPE       D20-1600   </t>
  </si>
  <si>
    <t xml:space="preserve">CAP SOLID MJ                                D20-2310  </t>
  </si>
  <si>
    <t xml:space="preserve">CAP 2" TAP MJ                          D20-2320  </t>
  </si>
  <si>
    <t xml:space="preserve">CROSS MJ                                      D20-3010  </t>
  </si>
  <si>
    <t xml:space="preserve">CROSS MJ                                  D20-3010  </t>
  </si>
  <si>
    <t>12x10</t>
  </si>
  <si>
    <t>4x3</t>
  </si>
  <si>
    <t>14x6</t>
  </si>
  <si>
    <t>6x4</t>
  </si>
  <si>
    <t>14x8</t>
  </si>
  <si>
    <t>14x10</t>
  </si>
  <si>
    <t>8x4</t>
  </si>
  <si>
    <t>14x12</t>
  </si>
  <si>
    <t>8x6</t>
  </si>
  <si>
    <t>16x6</t>
  </si>
  <si>
    <t>10x4</t>
  </si>
  <si>
    <t>16x8</t>
  </si>
  <si>
    <t>10x6</t>
  </si>
  <si>
    <t>16x10</t>
  </si>
  <si>
    <t>10x8</t>
  </si>
  <si>
    <t>16x12</t>
  </si>
  <si>
    <t>12x4</t>
  </si>
  <si>
    <t>12x6</t>
  </si>
  <si>
    <t>36x24</t>
  </si>
  <si>
    <t>12x8</t>
  </si>
  <si>
    <t xml:space="preserve">   PLUG SOLID MJ                               D20-2210    </t>
  </si>
  <si>
    <t xml:space="preserve">   PLUG 2" TAP MJ                       D20-2220    </t>
  </si>
  <si>
    <t xml:space="preserve">   REDUCER MJxMJ                            D20-3510    </t>
  </si>
  <si>
    <t xml:space="preserve">   REDUCER MJxMJ                    D20-3510    </t>
  </si>
  <si>
    <t>24x16</t>
  </si>
  <si>
    <t>6x3</t>
  </si>
  <si>
    <t>24x18</t>
  </si>
  <si>
    <t>24x20</t>
  </si>
  <si>
    <t>30x24</t>
  </si>
  <si>
    <t>36x30</t>
  </si>
  <si>
    <t>42x24</t>
  </si>
  <si>
    <t>42x30</t>
  </si>
  <si>
    <t>42x36</t>
  </si>
  <si>
    <t>48x24</t>
  </si>
  <si>
    <t>48x30</t>
  </si>
  <si>
    <t>48x36</t>
  </si>
  <si>
    <t>48x42</t>
  </si>
  <si>
    <t xml:space="preserve">   REDUCER PExPE                           D20-3780    </t>
  </si>
  <si>
    <t>16x14</t>
  </si>
  <si>
    <t>18x8</t>
  </si>
  <si>
    <t>18x10</t>
  </si>
  <si>
    <t>18x12</t>
  </si>
  <si>
    <t>18x14</t>
  </si>
  <si>
    <t>18x16</t>
  </si>
  <si>
    <t>20x10</t>
  </si>
  <si>
    <t>20x12</t>
  </si>
  <si>
    <t>20x14</t>
  </si>
  <si>
    <t>20x16</t>
  </si>
  <si>
    <t>20x18</t>
  </si>
  <si>
    <t>24x12</t>
  </si>
  <si>
    <t>24x14</t>
  </si>
  <si>
    <t>18X8</t>
  </si>
  <si>
    <t xml:space="preserve">  REDUCER LARGE END BELL (LEB)     D20-3700    </t>
  </si>
  <si>
    <t xml:space="preserve">  REDUCER SMALL END BELL (SEB)  D20-3710    </t>
  </si>
  <si>
    <t xml:space="preserve">   SLEEVE LONG SOLID MJ           D20-4930    </t>
  </si>
  <si>
    <t xml:space="preserve">   SLEEVE SHORT SOLID MJ        D20-4910    </t>
  </si>
  <si>
    <t xml:space="preserve">   TEE MJxMJ                                       D20-2410    </t>
  </si>
  <si>
    <t xml:space="preserve">   TEE MJxMJ                                 D20-2410    </t>
  </si>
  <si>
    <t>20x8</t>
  </si>
  <si>
    <t>8x3</t>
  </si>
  <si>
    <t>24x6</t>
  </si>
  <si>
    <t>24x8</t>
  </si>
  <si>
    <t>24x10</t>
  </si>
  <si>
    <t>10x3</t>
  </si>
  <si>
    <t>12x3</t>
  </si>
  <si>
    <t>30x6</t>
  </si>
  <si>
    <t>30x8</t>
  </si>
  <si>
    <t>30x12</t>
  </si>
  <si>
    <t>30x16</t>
  </si>
  <si>
    <t>30x20</t>
  </si>
  <si>
    <t>36x6</t>
  </si>
  <si>
    <t>36x8</t>
  </si>
  <si>
    <t>36x10</t>
  </si>
  <si>
    <t>36x12</t>
  </si>
  <si>
    <t>36x14</t>
  </si>
  <si>
    <t>36x16</t>
  </si>
  <si>
    <t>36x18</t>
  </si>
  <si>
    <t>36x20</t>
  </si>
  <si>
    <t>18x6</t>
  </si>
  <si>
    <t>20x6</t>
  </si>
  <si>
    <t xml:space="preserve">   TEE MJxFE                               D20-2870    </t>
  </si>
  <si>
    <t xml:space="preserve">TEE MJxSWVL (W/ SWIVEL GLAND)  D20-2660    </t>
  </si>
  <si>
    <t xml:space="preserve">TEE MJxPExMJ                              D20-2620    </t>
  </si>
  <si>
    <t xml:space="preserve">   WYE MJ                                      D20-4110    </t>
  </si>
  <si>
    <t>8X6</t>
  </si>
  <si>
    <t xml:space="preserve">TEE 2" TAP MJ                             D20-2965    </t>
  </si>
  <si>
    <t>Net @</t>
  </si>
  <si>
    <t>Increase</t>
  </si>
  <si>
    <t>p401/inch</t>
  </si>
  <si>
    <t>Total P401</t>
  </si>
  <si>
    <t>% of total Net</t>
  </si>
  <si>
    <t>% of List</t>
  </si>
  <si>
    <t xml:space="preserve"> BEND: 90° (1/4) MJxPE                      D20-0120    </t>
  </si>
  <si>
    <t xml:space="preserve">  BEND: 22-1/2° (1/16) MJxPE              D20-1110    </t>
  </si>
  <si>
    <t>poa</t>
  </si>
  <si>
    <t>Need updating to be more than solid</t>
  </si>
  <si>
    <t xml:space="preserve">   REDUCER MJxMJ                           D20-3510    </t>
  </si>
  <si>
    <r>
      <t xml:space="preserve">  REDUCER SMALL END BELL (SEB)  </t>
    </r>
    <r>
      <rPr>
        <b/>
        <sz val="12"/>
        <color theme="1"/>
        <rFont val="Times New Roman"/>
        <family val="1"/>
      </rPr>
      <t>D20-3710</t>
    </r>
    <r>
      <rPr>
        <b/>
        <sz val="14"/>
        <color theme="1"/>
        <rFont val="Times New Roman"/>
        <family val="1"/>
      </rPr>
      <t xml:space="preserve">    </t>
    </r>
  </si>
  <si>
    <t xml:space="preserve">   TEE MJxMJ                                      D20-2410    </t>
  </si>
  <si>
    <r>
      <t xml:space="preserve">TEE MJxSWVL </t>
    </r>
    <r>
      <rPr>
        <b/>
        <sz val="12"/>
        <color theme="1"/>
        <rFont val="Times New Roman"/>
        <family val="1"/>
      </rPr>
      <t xml:space="preserve">(W/ SWIVEL GLAND)    D20-2660  </t>
    </r>
    <r>
      <rPr>
        <b/>
        <sz val="14"/>
        <color theme="1"/>
        <rFont val="Times New Roman"/>
        <family val="1"/>
      </rPr>
      <t xml:space="preserve">  </t>
    </r>
  </si>
  <si>
    <t>?</t>
  </si>
  <si>
    <t>Nee to go up extra 23%</t>
  </si>
  <si>
    <t xml:space="preserve">ADAPTER MJxFE                         D21-4600  </t>
  </si>
  <si>
    <t xml:space="preserve">BEND: 90° (1/4) MJ                         D21-0010  </t>
  </si>
  <si>
    <t xml:space="preserve">BEND: 45° (1/8) MJ                        D21-0510  </t>
  </si>
  <si>
    <t xml:space="preserve">BEND: 22-1/2° (1/16) MJ              D21-1010  </t>
  </si>
  <si>
    <t xml:space="preserve">BEND: 11-1/4° (1/32) MJ          D21-1510  </t>
  </si>
  <si>
    <t>POA</t>
  </si>
  <si>
    <t xml:space="preserve">BEND: 90° (1/4) MJxFE                D21-0170  </t>
  </si>
  <si>
    <t xml:space="preserve">BEND: 45° (1/8) MJxFE             D21-0650  </t>
  </si>
  <si>
    <t xml:space="preserve">BEND: 22-1/2° (1/16) MJxFE           D21-1120  </t>
  </si>
  <si>
    <t xml:space="preserve">BEND: 11-1/4° (1/32) MJxFE        D21-1535  </t>
  </si>
  <si>
    <t xml:space="preserve">BEND: 90° (1/4) MJxPE                  D21-0120  </t>
  </si>
  <si>
    <t xml:space="preserve">BEND: 45° (1/8) MJxPE       D21-0600  </t>
  </si>
  <si>
    <t xml:space="preserve">BEND: 22-1/2° (1/16) MJxPE           D21-1110  </t>
  </si>
  <si>
    <t xml:space="preserve">BEND: 11-1/4° (1/32) MJxPE         D21-1600  </t>
  </si>
  <si>
    <t xml:space="preserve">CAP SOLID MJ                            D21-2310  </t>
  </si>
  <si>
    <t xml:space="preserve">CROSS MJ                                   D21-3010  </t>
  </si>
  <si>
    <t xml:space="preserve">CAP 2" TAP MJ                              D21-2320  </t>
  </si>
  <si>
    <t xml:space="preserve">CROSS MJ                                  D21-3010  </t>
  </si>
  <si>
    <t xml:space="preserve">CROSS MJ                                    D21-3010  </t>
  </si>
  <si>
    <t>42x12</t>
  </si>
  <si>
    <t>42x14</t>
  </si>
  <si>
    <t>42x16</t>
  </si>
  <si>
    <t>42x18</t>
  </si>
  <si>
    <t>42x20</t>
  </si>
  <si>
    <t>48x12</t>
  </si>
  <si>
    <t>48x14</t>
  </si>
  <si>
    <t>48x16</t>
  </si>
  <si>
    <t>48x18</t>
  </si>
  <si>
    <t>48x20</t>
  </si>
  <si>
    <t>30x10</t>
  </si>
  <si>
    <t>30x14</t>
  </si>
  <si>
    <t>30x18</t>
  </si>
  <si>
    <t xml:space="preserve">PLUG SOLID MJ                          D21-2210  </t>
  </si>
  <si>
    <t xml:space="preserve">PLUG 2" TAP MJ                        D21-2220  </t>
  </si>
  <si>
    <t xml:space="preserve">REDUCER MJxMJ                         D21-3510  </t>
  </si>
  <si>
    <t xml:space="preserve">REDUCER MJxMJ                      D21-3510  </t>
  </si>
  <si>
    <t>3x2</t>
  </si>
  <si>
    <t>4x2</t>
  </si>
  <si>
    <t>6x2</t>
  </si>
  <si>
    <t xml:space="preserve">REDUCER LARGE END BELL (LEB)  D21-3700  </t>
  </si>
  <si>
    <t xml:space="preserve">REDUCER SMALL END BELL (SEB)  D21-3710  </t>
  </si>
  <si>
    <t xml:space="preserve">REDUCER MJxFE                         D21-3860  </t>
  </si>
  <si>
    <t xml:space="preserve">REDUCER PExPE                          D21-3780  </t>
  </si>
  <si>
    <t>24X16</t>
  </si>
  <si>
    <t xml:space="preserve">REDUCER FEXMJ                       D21-3910  </t>
  </si>
  <si>
    <t xml:space="preserve">SLEEVE SOLID MJ LONG        D21-4930  </t>
  </si>
  <si>
    <t xml:space="preserve">SLEEVE SOLID MJ SHORT        D21-4910  </t>
  </si>
  <si>
    <t xml:space="preserve">TEE MJxMJ                                D21-2410  </t>
  </si>
  <si>
    <t xml:space="preserve">TEE MJxMJ                                   D21-2410  </t>
  </si>
  <si>
    <t xml:space="preserve">TEE MJxFE                                  D21-2870  </t>
  </si>
  <si>
    <t xml:space="preserve">TEE MJxPExMJ                          D21-2620  </t>
  </si>
  <si>
    <t xml:space="preserve">TEE 2"TAP MJ                              D21-2965  </t>
  </si>
  <si>
    <t>16x4</t>
  </si>
  <si>
    <t xml:space="preserve">WYE MJ                                        D21-4110  </t>
  </si>
  <si>
    <t xml:space="preserve">WYE MJ                                          D21-4110  </t>
  </si>
  <si>
    <t>BEND: 90° (1/4) FE                                 D24-0030</t>
  </si>
  <si>
    <t>BEND: 45° (1/8) FE                                   D24-0530</t>
  </si>
  <si>
    <t>P401 / TN
670610</t>
  </si>
  <si>
    <t>P401
List Price</t>
  </si>
  <si>
    <t>BEND: 22-1/2° (1/16) FE                           D24-1030</t>
  </si>
  <si>
    <t>BEND: 11-1/4° (1/32) FE                            D24-1530</t>
  </si>
  <si>
    <t>BEND: REDUCING  90° (1/4) FExFE      D24-0030</t>
  </si>
  <si>
    <t>5x4</t>
  </si>
  <si>
    <t>6x5</t>
  </si>
  <si>
    <t>8x5</t>
  </si>
  <si>
    <t>BEND: BASE UNDER SMALL END  90° (1/4) FE   D24-0300</t>
  </si>
  <si>
    <t>BEND: BASE UNDER LARGE END  90° (1/4) FE  D24-0300</t>
  </si>
  <si>
    <t>BEND: BASE 90° (1/4) FE                      D24-0300</t>
  </si>
  <si>
    <t>BEND: 90° (1/4) FExFLARE                  D24-0210</t>
  </si>
  <si>
    <t>BEND: LONG RADIUS 90° (1/4) FE     D24-0380</t>
  </si>
  <si>
    <t>BEND: LONG RADIUS BASE 90° (1/4) FE  D24-0450</t>
  </si>
  <si>
    <t>BEND: REDUCING LONG RADIUS 90° (1/4) FE D24-0380</t>
  </si>
  <si>
    <t xml:space="preserve">BEND: LONG RADIUS BASE UNDER LARGE END  90° FE   </t>
  </si>
  <si>
    <t>BEND: LONG RADIUS BASE UNDER SMALL END  90° FE</t>
  </si>
  <si>
    <t>BEND: LONG RADIUS  90° (1/4) FExFLARE            D24-0240</t>
  </si>
  <si>
    <t>BEND: LONG RADIUS 45° (1/8) FE                      D24-0535</t>
  </si>
  <si>
    <t>BEND: SIDE OUTLET 90° (1/4) FE                             D24-0130</t>
  </si>
  <si>
    <t>BLIND FLANGE                                      D24-4812</t>
  </si>
  <si>
    <t>BLIND FLANGE 2" TAP                         D24-4813</t>
  </si>
  <si>
    <t>CROSS FE                                              D24-3030</t>
  </si>
  <si>
    <t>CROSS FE                                                 D24-3030</t>
  </si>
  <si>
    <t xml:space="preserve">FLANGExFLARE PIECE                            D24-4630                  </t>
  </si>
  <si>
    <t>REDUCER CONCENTRIC FE                 D24-3530</t>
  </si>
  <si>
    <t>REDUCER CONCENTRIC FE                  D24-3530</t>
  </si>
  <si>
    <t>54x48</t>
  </si>
  <si>
    <t>REDUCER ECCENTRIC FE                    D24-3600</t>
  </si>
  <si>
    <t>54x36</t>
  </si>
  <si>
    <t>SLUDGE SHOE FE                                 D24-5220</t>
  </si>
  <si>
    <t>TEE FE                                                        D24-2430</t>
  </si>
  <si>
    <t>TEE FE                                                   D24-2430</t>
  </si>
  <si>
    <t xml:space="preserve">12x10 </t>
  </si>
  <si>
    <t>14x4</t>
  </si>
  <si>
    <t>TEE REDUCING FE                             D24-2430</t>
  </si>
  <si>
    <t>TEE BASE FE                                             D24-2900</t>
  </si>
  <si>
    <t>4x3x3</t>
  </si>
  <si>
    <t>4x4x6</t>
  </si>
  <si>
    <t>6x4x4</t>
  </si>
  <si>
    <t>6x3x6</t>
  </si>
  <si>
    <t>6x4x6</t>
  </si>
  <si>
    <t>6x6x8</t>
  </si>
  <si>
    <t>8x4x4</t>
  </si>
  <si>
    <t>8x6x4</t>
  </si>
  <si>
    <t>8x6x6</t>
  </si>
  <si>
    <t>8x6x8</t>
  </si>
  <si>
    <t>8x8x10</t>
  </si>
  <si>
    <t>8x8x12</t>
  </si>
  <si>
    <t>10x6x6</t>
  </si>
  <si>
    <t>10x6x10</t>
  </si>
  <si>
    <t>10x8x6</t>
  </si>
  <si>
    <t>10x8x8</t>
  </si>
  <si>
    <t>10x8x10</t>
  </si>
  <si>
    <t>10x10x12</t>
  </si>
  <si>
    <t>12x6x6</t>
  </si>
  <si>
    <t>12x6x8</t>
  </si>
  <si>
    <t>12x8x6</t>
  </si>
  <si>
    <t>12x8x8</t>
  </si>
  <si>
    <t>12x8x12</t>
  </si>
  <si>
    <t>12x10x6</t>
  </si>
  <si>
    <t>12x10x8</t>
  </si>
  <si>
    <t>12x10x10</t>
  </si>
  <si>
    <t>12x10x12</t>
  </si>
  <si>
    <t>TEE WITH SIDE OUTLET FE                 D24-2880</t>
  </si>
  <si>
    <t>WYE FE                                                      D24-4130</t>
  </si>
  <si>
    <t>WYE FE                                                   D24-4130</t>
  </si>
  <si>
    <t>TRUE WYE FE                                  D24-4150</t>
  </si>
  <si>
    <t>3x3x3</t>
  </si>
  <si>
    <t>4x4x4</t>
  </si>
  <si>
    <t>6x6x6</t>
  </si>
  <si>
    <t>8x8x8</t>
  </si>
  <si>
    <t>10x10x10</t>
  </si>
  <si>
    <t>12x12x12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</si>
</sst>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000000"/>
    <numFmt numFmtId="165" formatCode="&quot;$&quot;#,##0"/>
    <numFmt numFmtId="166" formatCode="0.000"/>
    <numFmt numFmtId="167" formatCode="&quot;$&quot;#,##0.00"/>
  </numFmts>
  <fonts count="1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Times New Roman"/>
      <family val="1"/>
    </font>
    <font>
      <sz val="8"/>
      <name val="Calibri"/>
      <family val="2"/>
      <scheme val="minor"/>
    </font>
    <font>
      <sz val="13.5"/>
      <color theme="1"/>
      <name val="Times New Roman"/>
      <family val="1"/>
    </font>
    <font>
      <sz val="13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5" fillId="0" borderId="0"/>
  </cellStyleXfs>
  <cellXfs count="1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8" fontId="1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0" borderId="7" xfId="0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8" fontId="1" fillId="0" borderId="10" xfId="0" applyNumberFormat="1" applyFont="1" applyBorder="1" applyAlignment="1">
      <alignment horizontal="right"/>
    </xf>
    <xf numFmtId="0" fontId="1" fillId="2" borderId="5" xfId="0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8" fontId="1" fillId="2" borderId="4" xfId="0" applyNumberFormat="1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8" fontId="1" fillId="2" borderId="0" xfId="0" applyNumberFormat="1" applyFont="1" applyFill="1" applyAlignment="1">
      <alignment horizontal="right"/>
    </xf>
    <xf numFmtId="1" fontId="1" fillId="2" borderId="8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64" fontId="1" fillId="2" borderId="10" xfId="0" applyNumberFormat="1" applyFont="1" applyFill="1" applyBorder="1" applyAlignment="1">
      <alignment horizontal="center"/>
    </xf>
    <xf numFmtId="8" fontId="1" fillId="2" borderId="10" xfId="0" applyNumberFormat="1" applyFont="1" applyFill="1" applyBorder="1" applyAlignment="1">
      <alignment horizontal="right"/>
    </xf>
    <xf numFmtId="1" fontId="1" fillId="2" borderId="11" xfId="0" applyNumberFormat="1" applyFont="1" applyFill="1" applyBorder="1" applyAlignment="1">
      <alignment horizontal="center"/>
    </xf>
    <xf numFmtId="1" fontId="1" fillId="2" borderId="6" xfId="0" applyNumberFormat="1" applyFont="1" applyFill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9" fillId="0" borderId="0" xfId="0" applyFont="1"/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8" fontId="1" fillId="0" borderId="0" xfId="0" applyNumberFormat="1" applyFont="1"/>
    <xf numFmtId="8" fontId="9" fillId="0" borderId="0" xfId="0" applyNumberFormat="1" applyFont="1"/>
    <xf numFmtId="0" fontId="1" fillId="0" borderId="4" xfId="0" applyFont="1" applyBorder="1" applyAlignment="1">
      <alignment horizontal="center"/>
    </xf>
    <xf numFmtId="8" fontId="1" fillId="0" borderId="4" xfId="0" applyNumberFormat="1" applyFont="1" applyBorder="1" applyAlignment="1">
      <alignment horizontal="right"/>
    </xf>
    <xf numFmtId="1" fontId="1" fillId="0" borderId="4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8" fontId="1" fillId="2" borderId="0" xfId="0" applyNumberFormat="1" applyFont="1" applyFill="1" applyAlignment="1">
      <alignment horizontal="center"/>
    </xf>
    <xf numFmtId="8" fontId="1" fillId="2" borderId="10" xfId="0" applyNumberFormat="1" applyFont="1" applyFill="1" applyBorder="1" applyAlignment="1">
      <alignment horizontal="center"/>
    </xf>
    <xf numFmtId="8" fontId="1" fillId="2" borderId="4" xfId="0" applyNumberFormat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8" fontId="1" fillId="0" borderId="0" xfId="0" applyNumberFormat="1" applyFont="1" applyAlignment="1">
      <alignment horizontal="center"/>
    </xf>
    <xf numFmtId="8" fontId="1" fillId="0" borderId="10" xfId="0" applyNumberFormat="1" applyFont="1" applyBorder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65" fontId="1" fillId="2" borderId="4" xfId="0" applyNumberFormat="1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1" fontId="1" fillId="2" borderId="0" xfId="0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8" fontId="7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 wrapText="1"/>
    </xf>
    <xf numFmtId="8" fontId="6" fillId="0" borderId="0" xfId="0" applyNumberFormat="1" applyFont="1" applyAlignment="1">
      <alignment horizontal="center"/>
    </xf>
    <xf numFmtId="8" fontId="2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 wrapText="1"/>
    </xf>
    <xf numFmtId="9" fontId="1" fillId="2" borderId="0" xfId="0" applyNumberFormat="1" applyFont="1" applyFill="1" applyAlignment="1">
      <alignment horizontal="center"/>
    </xf>
    <xf numFmtId="9" fontId="7" fillId="0" borderId="0" xfId="0" applyNumberFormat="1" applyFont="1" applyAlignment="1">
      <alignment horizontal="center"/>
    </xf>
    <xf numFmtId="0" fontId="1" fillId="3" borderId="0" xfId="0" applyFont="1" applyFill="1"/>
    <xf numFmtId="8" fontId="0" fillId="0" borderId="0" xfId="0" applyNumberFormat="1"/>
    <xf numFmtId="9" fontId="1" fillId="0" borderId="0" xfId="0" applyNumberFormat="1" applyFont="1"/>
    <xf numFmtId="9" fontId="0" fillId="0" borderId="0" xfId="0" applyNumberFormat="1"/>
    <xf numFmtId="0" fontId="11" fillId="0" borderId="0" xfId="0" applyFont="1" applyAlignment="1">
      <alignment horizontal="center"/>
    </xf>
    <xf numFmtId="167" fontId="1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center"/>
    </xf>
    <xf numFmtId="167" fontId="1" fillId="0" borderId="13" xfId="0" applyNumberFormat="1" applyFont="1" applyBorder="1" applyAlignment="1">
      <alignment horizontal="right"/>
    </xf>
    <xf numFmtId="167" fontId="1" fillId="0" borderId="4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1" fontId="1" fillId="0" borderId="13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8" fontId="1" fillId="0" borderId="4" xfId="0" applyNumberFormat="1" applyFont="1" applyBorder="1"/>
    <xf numFmtId="8" fontId="8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10" fillId="0" borderId="0" xfId="0" applyFont="1"/>
    <xf numFmtId="0" fontId="10" fillId="0" borderId="0" xfId="0" applyFont="1" applyAlignment="1">
      <alignment vertical="center"/>
    </xf>
    <xf numFmtId="167" fontId="9" fillId="0" borderId="0" xfId="0" applyNumberFormat="1" applyFont="1" applyAlignment="1">
      <alignment horizontal="right"/>
    </xf>
    <xf numFmtId="167" fontId="0" fillId="0" borderId="0" xfId="0" applyNumberFormat="1" applyAlignment="1">
      <alignment horizontal="right"/>
    </xf>
    <xf numFmtId="167" fontId="7" fillId="0" borderId="10" xfId="0" applyNumberFormat="1" applyFont="1" applyBorder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164" fontId="13" fillId="0" borderId="0" xfId="0" applyNumberFormat="1" applyFont="1" applyAlignment="1">
      <alignment horizontal="center"/>
    </xf>
    <xf numFmtId="167" fontId="13" fillId="0" borderId="0" xfId="0" applyNumberFormat="1" applyFont="1" applyAlignment="1">
      <alignment horizontal="right"/>
    </xf>
    <xf numFmtId="0" fontId="14" fillId="0" borderId="0" xfId="0" applyFont="1"/>
    <xf numFmtId="164" fontId="13" fillId="0" borderId="4" xfId="0" applyNumberFormat="1" applyFont="1" applyBorder="1" applyAlignment="1">
      <alignment horizontal="center"/>
    </xf>
    <xf numFmtId="167" fontId="13" fillId="0" borderId="4" xfId="0" applyNumberFormat="1" applyFont="1" applyBorder="1" applyAlignment="1">
      <alignment horizontal="right"/>
    </xf>
    <xf numFmtId="0" fontId="13" fillId="0" borderId="0" xfId="0" applyFont="1" applyAlignment="1">
      <alignment horizontal="center"/>
    </xf>
    <xf numFmtId="1" fontId="13" fillId="0" borderId="0" xfId="0" applyNumberFormat="1" applyFont="1" applyAlignment="1">
      <alignment horizontal="center"/>
    </xf>
    <xf numFmtId="0" fontId="13" fillId="0" borderId="4" xfId="0" applyFont="1" applyBorder="1" applyAlignment="1">
      <alignment horizontal="center"/>
    </xf>
    <xf numFmtId="1" fontId="13" fillId="0" borderId="4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167" fontId="2" fillId="0" borderId="10" xfId="0" applyNumberFormat="1" applyFont="1" applyBorder="1" applyAlignment="1">
      <alignment horizontal="right" wrapText="1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167" fontId="7" fillId="0" borderId="10" xfId="0" applyNumberFormat="1" applyFont="1" applyBorder="1" applyAlignment="1">
      <alignment horizontal="right" vertical="center" wrapText="1"/>
    </xf>
    <xf numFmtId="164" fontId="1" fillId="0" borderId="14" xfId="0" applyNumberFormat="1" applyFont="1" applyBorder="1" applyAlignment="1">
      <alignment horizontal="center"/>
    </xf>
    <xf numFmtId="167" fontId="1" fillId="0" borderId="14" xfId="0" applyNumberFormat="1" applyFont="1" applyBorder="1" applyAlignment="1">
      <alignment horizontal="right"/>
    </xf>
    <xf numFmtId="167" fontId="1" fillId="0" borderId="0" xfId="0" applyNumberFormat="1" applyFont="1"/>
    <xf numFmtId="0" fontId="8" fillId="0" borderId="0" xfId="0" applyFont="1"/>
    <xf numFmtId="0" fontId="11" fillId="0" borderId="8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1" fontId="1" fillId="0" borderId="5" xfId="0" applyNumberFormat="1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0" xfId="0" applyFont="1" applyAlignment="1">
      <alignment horizontal="right"/>
    </xf>
    <xf numFmtId="1" fontId="8" fillId="0" borderId="0" xfId="0" applyNumberFormat="1" applyFont="1" applyAlignment="1">
      <alignment horizontal="center"/>
    </xf>
    <xf numFmtId="1" fontId="8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167" fontId="2" fillId="0" borderId="13" xfId="0" applyNumberFormat="1" applyFont="1" applyBorder="1" applyAlignment="1">
      <alignment horizontal="right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167" fontId="2" fillId="0" borderId="12" xfId="0" applyNumberFormat="1" applyFont="1" applyBorder="1" applyAlignment="1">
      <alignment horizontal="right" wrapText="1"/>
    </xf>
    <xf numFmtId="0" fontId="6" fillId="0" borderId="0" xfId="0" applyFont="1" applyAlignment="1">
      <alignment horizontal="left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167" fontId="2" fillId="0" borderId="12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167" fontId="2" fillId="0" borderId="13" xfId="0" applyNumberFormat="1" applyFont="1" applyBorder="1" applyAlignment="1">
      <alignment horizontal="right" vertical="center" wrapText="1"/>
    </xf>
    <xf numFmtId="167" fontId="9" fillId="0" borderId="0" xfId="0" applyNumberFormat="1" applyFont="1"/>
    <xf numFmtId="8" fontId="1" fillId="2" borderId="0" xfId="0" applyNumberFormat="1" applyFont="1" applyFill="1"/>
    <xf numFmtId="167" fontId="1" fillId="2" borderId="0" xfId="0" applyNumberFormat="1" applyFont="1" applyFill="1" applyAlignment="1">
      <alignment horizontal="right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8" fontId="1" fillId="0" borderId="10" xfId="0" applyNumberFormat="1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</cellXfs>
  <cellStyles count="11">
    <cellStyle name="Normal" xfId="0" builtinId="0"/>
    <cellStyle name="Normal 2" xfId="1" xr:uid="{00000000-0005-0000-0000-000001000000}"/>
    <cellStyle name="Normal 2 2" xfId="3" xr:uid="{00000000-0005-0000-0000-000002000000}"/>
    <cellStyle name="Normal 3" xfId="4" xr:uid="{00000000-0005-0000-0000-000003000000}"/>
    <cellStyle name="Normal 3 2" xfId="5" xr:uid="{00000000-0005-0000-0000-000004000000}"/>
    <cellStyle name="Normal 3 3" xfId="6" xr:uid="{00000000-0005-0000-0000-000005000000}"/>
    <cellStyle name="Normal 4" xfId="2" xr:uid="{00000000-0005-0000-0000-000006000000}"/>
    <cellStyle name="Normal 6" xfId="7" xr:uid="{00000000-0005-0000-0000-000007000000}"/>
    <cellStyle name="Normal 7" xfId="8" xr:uid="{00000000-0005-0000-0000-000008000000}"/>
    <cellStyle name="Normal 8" xfId="9" xr:uid="{00000000-0005-0000-0000-000009000000}"/>
    <cellStyle name="Normal 8 2" xfId="10" xr:uid="{00000000-0005-0000-0000-00000A000000}"/>
  </cellStyles>
  <dxfs count="6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32D719-4FCC-467B-B695-BE863950F750}" name="Table1" displayName="Table1" ref="B3:E17" totalsRowShown="0" headerRowDxfId="675" headerRowBorderDxfId="674" tableBorderDxfId="673">
  <autoFilter ref="B3:E17" xr:uid="{BE0A755D-5C1B-460B-BB03-51CCDDC0EBBA}">
    <filterColumn colId="0" hiddenButton="1"/>
    <filterColumn colId="1" hiddenButton="1"/>
    <filterColumn colId="2" hiddenButton="1"/>
    <filterColumn colId="3" hiddenButton="1"/>
  </autoFilter>
  <tableColumns count="4">
    <tableColumn id="1" xr3:uid="{2F83A86A-9467-4E7A-AAD7-C920D3376FD9}" name="Size" dataDxfId="672"/>
    <tableColumn id="2" xr3:uid="{AC84038C-80E4-43F5-AE54-D9983AA9A083}" name="P401 / TC_x000a_670610" dataDxfId="671"/>
    <tableColumn id="3" xr3:uid="{C1601A39-A99A-4D0A-915D-29F30B67148D}" name="Less _x000a_Acc." dataDxfId="670"/>
    <tableColumn id="4" xr3:uid="{673A74EA-9091-424F-AF96-3CDB8C4A8601}" name="Weight" dataDxfId="669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C0612A9-3C2A-40D8-9938-C2666E936809}" name="Table10" displayName="Table10" ref="B79:E91" totalsRowShown="0" headerRowDxfId="612" headerRowBorderDxfId="611" tableBorderDxfId="610">
  <autoFilter ref="B79:E91" xr:uid="{4E282894-3F67-491D-ABE7-3B1E121EE8CE}">
    <filterColumn colId="0" hiddenButton="1"/>
    <filterColumn colId="1" hiddenButton="1"/>
    <filterColumn colId="2" hiddenButton="1"/>
    <filterColumn colId="3" hiddenButton="1"/>
  </autoFilter>
  <tableColumns count="4">
    <tableColumn id="1" xr3:uid="{F37E1542-A65A-4AFF-BA8A-8C74BA68A6F4}" name="Size" dataDxfId="609"/>
    <tableColumn id="2" xr3:uid="{70E2E661-7194-4D50-8C78-C7786E9AC997}" name="P401 / TC_x000a_670610" dataDxfId="608"/>
    <tableColumn id="3" xr3:uid="{AF30CE79-4A8D-448E-9177-09CE921FAAE9}" name="Less _x000a_Acc." dataDxfId="607"/>
    <tableColumn id="4" xr3:uid="{141F4073-FCA7-4D6B-95E4-2E451F5D83FC}" name="Weight" dataDxfId="606"/>
  </tableColumns>
  <tableStyleInfo name="TableStyleLight1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3039F52E-CF47-493E-8CF0-FCBAB01C29CF}" name="Table100" displayName="Table100" ref="B345:E389" totalsRowShown="0" headerRowBorderDxfId="53" tableBorderDxfId="52">
  <autoFilter ref="B345:E389" xr:uid="{F25EBF61-ED28-43F7-A935-B2ABEBB97F78}">
    <filterColumn colId="0" hiddenButton="1"/>
    <filterColumn colId="1" hiddenButton="1"/>
    <filterColumn colId="2" hiddenButton="1"/>
    <filterColumn colId="3" hiddenButton="1"/>
  </autoFilter>
  <tableColumns count="4">
    <tableColumn id="1" xr3:uid="{8670912C-C204-44B0-9BB1-1E0AB6BA5855}" name="Size" dataDxfId="51"/>
    <tableColumn id="2" xr3:uid="{21909859-696F-4F31-AF01-E62FC6C32DDF}" name="P401 / TN_x000a_670610" dataDxfId="50"/>
    <tableColumn id="3" xr3:uid="{53CB63C0-7B14-415A-9576-98F2DFFB9D48}" name="P401_x000a_List Price" dataDxfId="49"/>
    <tableColumn id="4" xr3:uid="{C9EBDF48-E5CD-4EB3-853F-4F367E41260D}" name="Weight" dataDxfId="48"/>
  </tableColumns>
  <tableStyleInfo name="TableStyleLight1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E75165B2-C59F-4BD2-B4DD-DC27DC400611}" name="Table101" displayName="Table101" ref="G345:J390" totalsRowShown="0" headerRowBorderDxfId="47" tableBorderDxfId="46">
  <autoFilter ref="G345:J390" xr:uid="{90D46156-8ADE-42EF-9A37-6B7FC7FDA0C2}">
    <filterColumn colId="0" hiddenButton="1"/>
    <filterColumn colId="1" hiddenButton="1"/>
    <filterColumn colId="2" hiddenButton="1"/>
    <filterColumn colId="3" hiddenButton="1"/>
  </autoFilter>
  <tableColumns count="4">
    <tableColumn id="1" xr3:uid="{0A409002-1A88-47C4-833D-B71A56D304FD}" name="Size" dataDxfId="45"/>
    <tableColumn id="2" xr3:uid="{B9EAFA23-EFD6-4768-B7BA-2562B53696D8}" name="P401 / TN_x000a_670610" dataDxfId="44"/>
    <tableColumn id="3" xr3:uid="{E1A7BCC3-CEA4-4818-82C1-9410815D8D16}" name="P401_x000a_List Price" dataDxfId="43"/>
    <tableColumn id="4" xr3:uid="{013A7E98-C048-4E4C-B0CE-3C8B815CAE74}" name="Weight" dataDxfId="42"/>
  </tableColumns>
  <tableStyleInfo name="TableStyleLight1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1DED210-355D-4AD4-8946-C8D7359C2781}" name="Table102" displayName="Table102" ref="B394:E421" totalsRowShown="0" headerRowBorderDxfId="41" tableBorderDxfId="40">
  <autoFilter ref="B394:E421" xr:uid="{5447DB0F-6FFC-4B06-BB36-4093CD8AAC4B}">
    <filterColumn colId="0" hiddenButton="1"/>
    <filterColumn colId="1" hiddenButton="1"/>
    <filterColumn colId="2" hiddenButton="1"/>
    <filterColumn colId="3" hiddenButton="1"/>
  </autoFilter>
  <tableColumns count="4">
    <tableColumn id="1" xr3:uid="{8B90067E-3088-479B-B44A-F27EC6995DA5}" name="Size" dataDxfId="39"/>
    <tableColumn id="2" xr3:uid="{2645DC88-A7AC-4C76-9370-C0CA174D8C38}" name="P401 / TN_x000a_670610" dataDxfId="38"/>
    <tableColumn id="3" xr3:uid="{CFC05A6C-D957-4BD1-9006-C8BA5A383448}" name="P401_x000a_List Price" dataDxfId="37"/>
    <tableColumn id="4" xr3:uid="{35359F83-03B0-4686-95A0-F3F56CC7DEF4}" name="Weight" dataDxfId="36"/>
  </tableColumns>
  <tableStyleInfo name="TableStyleLight1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CA38646E-7266-455D-8F3D-1C658989E8E7}" name="Table103" displayName="Table103" ref="G394:J437" totalsRowShown="0" headerRowBorderDxfId="35" tableBorderDxfId="34">
  <autoFilter ref="G394:J437" xr:uid="{15C86D4B-9553-4AEB-A0F1-2438C4812EDF}">
    <filterColumn colId="0" hiddenButton="1"/>
    <filterColumn colId="1" hiddenButton="1"/>
    <filterColumn colId="2" hiddenButton="1"/>
    <filterColumn colId="3" hiddenButton="1"/>
  </autoFilter>
  <tableColumns count="4">
    <tableColumn id="1" xr3:uid="{BD9367F2-A997-40F9-AD01-36F099C271FB}" name="Size" dataDxfId="33"/>
    <tableColumn id="2" xr3:uid="{D91FABCA-DC73-4D55-AD7E-F34B505FFA70}" name="P401 / TN_x000a_670610" dataDxfId="32"/>
    <tableColumn id="3" xr3:uid="{AAE804FF-6F62-4CBF-9FDA-A85000DBCEC5}" name="P401_x000a_List Price" dataDxfId="31"/>
    <tableColumn id="4" xr3:uid="{D0B3E96B-7824-4C98-8AA6-77EEA800EA66}" name="Weight" dataDxfId="30"/>
  </tableColumns>
  <tableStyleInfo name="TableStyleLight1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F53A0A43-088F-4B59-983F-6CDA747E1342}" name="Table104" displayName="Table104" ref="B424:E435" totalsRowShown="0" headerRowBorderDxfId="29" tableBorderDxfId="28">
  <autoFilter ref="B424:E435" xr:uid="{98DE7C9E-0E94-4F09-A0D7-926608190005}">
    <filterColumn colId="0" hiddenButton="1"/>
    <filterColumn colId="1" hiddenButton="1"/>
    <filterColumn colId="2" hiddenButton="1"/>
    <filterColumn colId="3" hiddenButton="1"/>
  </autoFilter>
  <tableColumns count="4">
    <tableColumn id="1" xr3:uid="{ED543B76-9833-4B0C-A37C-DD84E02CE480}" name="Size" dataDxfId="27"/>
    <tableColumn id="2" xr3:uid="{35C26F6B-C172-4DC2-B82D-6AE900E9135F}" name="P401 / TN_x000a_670610" dataDxfId="26"/>
    <tableColumn id="3" xr3:uid="{1686B218-69B0-4121-AE56-3609CD75C6F7}" name="P401_x000a_List Price" dataDxfId="25"/>
    <tableColumn id="4" xr3:uid="{B3F922ED-B0E4-41B7-8B6B-22A72B46AC32}" name="Weight" dataDxfId="24"/>
  </tableColumns>
  <tableStyleInfo name="TableStyleLight1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6097AF57-BA06-44D9-BE75-36A3154F5AE3}" name="Table105" displayName="Table105" ref="B442:E482" totalsRowShown="0" headerRowBorderDxfId="23" tableBorderDxfId="22">
  <autoFilter ref="B442:E482" xr:uid="{D3457763-3A47-4250-92F5-C0FCCC701A91}">
    <filterColumn colId="0" hiddenButton="1"/>
    <filterColumn colId="1" hiddenButton="1"/>
    <filterColumn colId="2" hiddenButton="1"/>
    <filterColumn colId="3" hiddenButton="1"/>
  </autoFilter>
  <tableColumns count="4">
    <tableColumn id="1" xr3:uid="{42917105-8CFC-402F-8B3A-A062877C2350}" name="Size" dataDxfId="21"/>
    <tableColumn id="2" xr3:uid="{8D64B410-214D-4B3B-B4A5-0779FC352F9B}" name="P401 / TN_x000a_670610" dataDxfId="20"/>
    <tableColumn id="3" xr3:uid="{38898C5C-C796-43E9-A2A2-4A1D046F21F5}" name="P401_x000a_List Price" dataDxfId="19"/>
    <tableColumn id="4" xr3:uid="{54669032-D3C5-414C-97D1-7BD22740DD5C}" name="Weight" dataDxfId="18"/>
  </tableColumns>
  <tableStyleInfo name="TableStyleLight1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C432747D-C7CA-4712-B41A-BE7E9A9F692A}" name="Table106" displayName="Table106" ref="G442:J455" totalsRowShown="0" tableBorderDxfId="17">
  <autoFilter ref="G442:J455" xr:uid="{EAA6F972-BA4A-46BB-AB5E-5FB26FB18534}">
    <filterColumn colId="0" hiddenButton="1"/>
    <filterColumn colId="1" hiddenButton="1"/>
    <filterColumn colId="2" hiddenButton="1"/>
    <filterColumn colId="3" hiddenButton="1"/>
  </autoFilter>
  <tableColumns count="4">
    <tableColumn id="1" xr3:uid="{A839F581-D432-4DFD-ABFF-FBA8F49E9072}" name="Size" dataDxfId="16"/>
    <tableColumn id="2" xr3:uid="{228FFD6D-593F-4797-9AEE-4F245C554E04}" name="P401 / TN_x000a_670610" dataDxfId="15"/>
    <tableColumn id="3" xr3:uid="{B2DEAD81-52A7-44E3-84EE-DD7AD5129036}" name="P401_x000a_List Price" dataDxfId="14"/>
    <tableColumn id="4" xr3:uid="{04AA1FC9-485C-4541-B7C4-58232CD260A4}" name="Weight" dataDxfId="13"/>
  </tableColumns>
  <tableStyleInfo name="TableStyleLight1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9D4C32FA-EFEC-4D71-AB5E-7EF115474DAB}" name="Table107" displayName="Table107" ref="G459:J470" totalsRowShown="0" headerRowBorderDxfId="12" tableBorderDxfId="11">
  <autoFilter ref="G459:J470" xr:uid="{DC89E6AE-B308-4014-A1CC-4AC4E0D4C828}">
    <filterColumn colId="0" hiddenButton="1"/>
    <filterColumn colId="1" hiddenButton="1"/>
    <filterColumn colId="2" hiddenButton="1"/>
    <filterColumn colId="3" hiddenButton="1"/>
  </autoFilter>
  <tableColumns count="4">
    <tableColumn id="1" xr3:uid="{63525572-0685-40F9-8491-068D20C24A3C}" name="Size" dataDxfId="10"/>
    <tableColumn id="2" xr3:uid="{322623FA-C6FD-4A99-A0DB-58305A440B0E}" name="P401 / TN_x000a_670610" dataDxfId="9"/>
    <tableColumn id="3" xr3:uid="{12BA690C-BD2A-433D-ADA8-04D40FC928AE}" name="P401_x000a_List Price" dataDxfId="8"/>
    <tableColumn id="4" xr3:uid="{CC352ABA-DC35-4337-9BB9-4042664EAC2E}" name="Weight" dataDxfId="7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6BA91B4-3E55-41D1-8E03-EBC54F3308E8}" name="Table11" displayName="Table11" ref="G79:J90" totalsRowShown="0" headerRowDxfId="605" headerRowBorderDxfId="604" tableBorderDxfId="603">
  <autoFilter ref="G79:J90" xr:uid="{D0B0FCED-D994-4A3F-AE2B-55CD7AECB231}">
    <filterColumn colId="0" hiddenButton="1"/>
    <filterColumn colId="1" hiddenButton="1"/>
    <filterColumn colId="2" hiddenButton="1"/>
    <filterColumn colId="3" hiddenButton="1"/>
  </autoFilter>
  <tableColumns count="4">
    <tableColumn id="1" xr3:uid="{39459625-521F-4A69-81DB-46E36A2069D2}" name="Size" dataDxfId="602"/>
    <tableColumn id="2" xr3:uid="{29FB0BD5-901E-49FE-B0F6-6715994D558E}" name="P401 / TC_x000a_670610" dataDxfId="601"/>
    <tableColumn id="3" xr3:uid="{2DEC823D-0754-4969-9E23-75576718A359}" name="Less _x000a_Acc." dataDxfId="600"/>
    <tableColumn id="4" xr3:uid="{6D40D88F-5F00-4B56-8C00-91337D063462}" name="Weight" dataDxfId="599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0137F32-1E90-4879-846B-86D551EF087A}" name="Table12" displayName="Table12" ref="B94:E104" totalsRowShown="0" headerRowDxfId="598" tableBorderDxfId="597">
  <autoFilter ref="B94:E104" xr:uid="{8F09DE08-8ADE-4F01-A393-191AA19E9816}">
    <filterColumn colId="0" hiddenButton="1"/>
    <filterColumn colId="1" hiddenButton="1"/>
    <filterColumn colId="2" hiddenButton="1"/>
    <filterColumn colId="3" hiddenButton="1"/>
  </autoFilter>
  <tableColumns count="4">
    <tableColumn id="1" xr3:uid="{69747B60-332B-4371-878A-C9F0E761B25D}" name="Size" dataDxfId="596"/>
    <tableColumn id="2" xr3:uid="{C1A8F317-B81B-45B2-A323-78E7A0C7ED8C}" name="P401 / TC_x000a_670610" dataDxfId="595"/>
    <tableColumn id="3" xr3:uid="{B85FABFB-21BC-4CF5-9151-6456D69CF637}" name="Less _x000a_Acc." dataDxfId="594"/>
    <tableColumn id="4" xr3:uid="{EB54A32F-7F81-4A64-AB05-A92017C76F68}" name="Weight" dataDxfId="593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5E6EFE2-35C7-479D-8128-A208A80879BB}" name="Table13" displayName="Table13" ref="G94:J103" totalsRowShown="0" headerRowDxfId="592" headerRowBorderDxfId="591" tableBorderDxfId="590">
  <autoFilter ref="G94:J103" xr:uid="{986F0FC7-1657-4B79-AB4F-14638130ECF8}">
    <filterColumn colId="0" hiddenButton="1"/>
    <filterColumn colId="1" hiddenButton="1"/>
    <filterColumn colId="2" hiddenButton="1"/>
    <filterColumn colId="3" hiddenButton="1"/>
  </autoFilter>
  <tableColumns count="4">
    <tableColumn id="1" xr3:uid="{0702C264-885E-4888-B2BC-4886AABBB9A5}" name="Size" dataDxfId="589"/>
    <tableColumn id="2" xr3:uid="{23CA297E-7F4D-48E5-A44E-0C6B734A69FA}" name="P401 / TC_x000a_670610" dataDxfId="588"/>
    <tableColumn id="3" xr3:uid="{262CFA7A-4102-46C6-9787-E69EDED29110}" name="Less _x000a_Acc." dataDxfId="587"/>
    <tableColumn id="4" xr3:uid="{F3E18463-AF3E-411C-A70F-F9013659103B}" name="Weight" dataDxfId="586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061F110-AD4C-4752-AA5D-C22C3B3971EE}" name="Table14" displayName="Table14" ref="G108:J122" totalsRowShown="0" headerRowDxfId="585" tableBorderDxfId="584">
  <autoFilter ref="G108:J122" xr:uid="{1C17F373-5137-4269-900A-F294EB66BE1A}">
    <filterColumn colId="0" hiddenButton="1"/>
    <filterColumn colId="1" hiddenButton="1"/>
    <filterColumn colId="2" hiddenButton="1"/>
    <filterColumn colId="3" hiddenButton="1"/>
  </autoFilter>
  <tableColumns count="4">
    <tableColumn id="1" xr3:uid="{055823FA-2A4C-41D8-8B8C-300F6EB7E5F4}" name="Size" dataDxfId="583"/>
    <tableColumn id="2" xr3:uid="{D777F15D-815F-43A3-9DD1-9C5AC86B5E53}" name="P401 / TC_x000a_670610" dataDxfId="582"/>
    <tableColumn id="3" xr3:uid="{3F3CDD69-103B-4A1C-A7FA-E92DA6F2B59E}" name="Less _x000a_Acc." dataDxfId="581"/>
    <tableColumn id="4" xr3:uid="{69B2B78B-1F71-48EB-BBAA-E4A9A4896079}" name="Weight" dataDxfId="580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99507C3-6B7E-4DAC-8C35-1B3CC23E37B7}" name="Table15" displayName="Table15" ref="B108:E122" totalsRowShown="0" headerRowDxfId="579" tableBorderDxfId="578">
  <autoFilter ref="B108:E122" xr:uid="{CA857961-0090-41A1-A589-82B6A37692AB}">
    <filterColumn colId="0" hiddenButton="1"/>
    <filterColumn colId="1" hiddenButton="1"/>
    <filterColumn colId="2" hiddenButton="1"/>
    <filterColumn colId="3" hiddenButton="1"/>
  </autoFilter>
  <tableColumns count="4">
    <tableColumn id="1" xr3:uid="{85CCE690-1607-4DD8-8B2F-C37CF0B8F447}" name="Size" dataDxfId="577"/>
    <tableColumn id="2" xr3:uid="{593778E0-5386-4F39-A7E6-F5D6950C5D45}" name="P401 / TC_x000a_670610" dataDxfId="576"/>
    <tableColumn id="3" xr3:uid="{158E0A9D-712D-4289-A5F8-95A0841C4825}" name="Less _x000a_Acc." dataDxfId="575"/>
    <tableColumn id="4" xr3:uid="{2BDD6D0B-6DB4-405C-B551-4C80D376330B}" name="Weight" dataDxfId="574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183EB07B-2D5C-4FAE-A096-76E7B8085FF7}" name="Table16" displayName="Table16" ref="B125:E140" totalsRowShown="0" headerRowDxfId="573" headerRowBorderDxfId="572" tableBorderDxfId="571">
  <autoFilter ref="B125:E140" xr:uid="{F395E1FC-80DD-42BF-9F18-BE9125D02EA4}">
    <filterColumn colId="0" hiddenButton="1"/>
    <filterColumn colId="1" hiddenButton="1"/>
    <filterColumn colId="2" hiddenButton="1"/>
    <filterColumn colId="3" hiddenButton="1"/>
  </autoFilter>
  <tableColumns count="4">
    <tableColumn id="1" xr3:uid="{4148EC6F-6C18-4F35-86E5-9374F8A500A0}" name="Size" dataDxfId="570"/>
    <tableColumn id="2" xr3:uid="{2853F1DF-7A24-49BA-9134-17686C77B4E8}" name="P401 / TC_x000a_670610" dataDxfId="569"/>
    <tableColumn id="3" xr3:uid="{1A3079C5-7802-4021-AC2A-449008313546}" name="Less _x000a_Acc." dataDxfId="568"/>
    <tableColumn id="4" xr3:uid="{8FC9BDA1-D882-4096-B586-8E1A58B96ECF}" name="Weight" dataDxfId="567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7A2E072D-8407-497E-A736-ECE33603C695}" name="Table17" displayName="Table17" ref="G125:J140" totalsRowShown="0" headerRowDxfId="566" headerRowBorderDxfId="565" tableBorderDxfId="564">
  <autoFilter ref="G125:J140" xr:uid="{F631291B-B3C8-4DDF-9FB0-09D6DE305D8F}">
    <filterColumn colId="0" hiddenButton="1"/>
    <filterColumn colId="1" hiddenButton="1"/>
    <filterColumn colId="2" hiddenButton="1"/>
    <filterColumn colId="3" hiddenButton="1"/>
  </autoFilter>
  <tableColumns count="4">
    <tableColumn id="1" xr3:uid="{842ECE32-51BB-4251-8C36-6E3E1F6DF637}" name="Size" dataDxfId="563"/>
    <tableColumn id="2" xr3:uid="{A20D1C04-1C8D-42CE-B8D6-1779A6F1A075}" name="P401 / TC_x000a_670610" dataDxfId="562"/>
    <tableColumn id="3" xr3:uid="{38C8420A-2977-4826-AEA1-FDB2C8360384}" name="Less _x000a_Acc." dataDxfId="561"/>
    <tableColumn id="4" xr3:uid="{26ACF4ED-4F49-4F40-9691-666FF376970A}" name="Weight" dataDxfId="560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93232C32-F246-484E-9AF2-EF1ED2100BE0}" name="Table18" displayName="Table18" ref="B144:E160" totalsRowShown="0" headerRowDxfId="559" dataDxfId="557" headerRowBorderDxfId="558" tableBorderDxfId="556">
  <autoFilter ref="B144:E160" xr:uid="{DD411891-2123-4FBB-9333-253B321D3D61}">
    <filterColumn colId="0" hiddenButton="1"/>
    <filterColumn colId="1" hiddenButton="1"/>
    <filterColumn colId="2" hiddenButton="1"/>
    <filterColumn colId="3" hiddenButton="1"/>
  </autoFilter>
  <tableColumns count="4">
    <tableColumn id="1" xr3:uid="{10EDD383-9B76-43FD-8772-8750FD94EAEE}" name="Size" dataDxfId="555"/>
    <tableColumn id="2" xr3:uid="{9CA1838A-46DC-43EB-9870-9AFC749570EA}" name="P401 / TC_x000a_670610" dataDxfId="554"/>
    <tableColumn id="3" xr3:uid="{81FFAD45-2B3D-4C53-9383-591780777E9D}" name="Less _x000a_Acc." dataDxfId="553"/>
    <tableColumn id="4" xr3:uid="{00FE65F4-21B0-4B63-AA63-B48276F17EDD}" name="Weight" dataDxfId="552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7161276E-F971-4AF9-8B18-9F8FBE3998F6}" name="Table19" displayName="Table19" ref="G144:J159" totalsRowShown="0" headerRowDxfId="551" dataDxfId="549" headerRowBorderDxfId="550" tableBorderDxfId="548">
  <autoFilter ref="G144:J159" xr:uid="{4722133B-1AE9-4721-B66B-F77DF862F376}">
    <filterColumn colId="0" hiddenButton="1"/>
    <filterColumn colId="1" hiddenButton="1"/>
    <filterColumn colId="2" hiddenButton="1"/>
    <filterColumn colId="3" hiddenButton="1"/>
  </autoFilter>
  <tableColumns count="4">
    <tableColumn id="1" xr3:uid="{FC411330-7B89-450A-85D3-A85AA1D3FE65}" name="Size" dataDxfId="547"/>
    <tableColumn id="2" xr3:uid="{5622DDC2-2E8A-4D8C-B794-9D3CB0140310}" name="P401 / TC_x000a_670610" dataDxfId="546"/>
    <tableColumn id="3" xr3:uid="{50A5AB68-9DB5-48A1-A7E2-155F48DBFD5A}" name="Less _x000a_Acc." dataDxfId="545"/>
    <tableColumn id="4" xr3:uid="{EA01A635-C7D2-4931-B4C9-505D5E86A66D}" name="Weight" dataDxfId="54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377BECC-0C47-4368-AB92-79CE521A24C1}" name="Table2" displayName="Table2" ref="B21:E37" totalsRowShown="0" headerRowDxfId="668" headerRowBorderDxfId="667" tableBorderDxfId="666">
  <autoFilter ref="B21:E37" xr:uid="{441F8220-446C-48DA-B9EE-DD4FE93114A5}">
    <filterColumn colId="0" hiddenButton="1"/>
    <filterColumn colId="1" hiddenButton="1"/>
    <filterColumn colId="2" hiddenButton="1"/>
    <filterColumn colId="3" hiddenButton="1"/>
  </autoFilter>
  <tableColumns count="4">
    <tableColumn id="1" xr3:uid="{E0805A28-8AC6-46AA-A8A5-6134B6983984}" name="Size" dataDxfId="665"/>
    <tableColumn id="2" xr3:uid="{BC21C7F7-288F-414E-97E0-8575AE59B69B}" name="P401 / TC_x000a_670610" dataDxfId="664"/>
    <tableColumn id="3" xr3:uid="{1C2E66D9-96C2-46DD-8772-15A2C0D9625B}" name="Less _x000a_Acc." dataDxfId="663"/>
    <tableColumn id="4" xr3:uid="{77E42AC4-B9B4-49E3-97FB-4BFEE6FA06A9}" name="Weight" dataDxfId="662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D1157937-BCA4-4ABF-8907-491D111B0C43}" name="Table20" displayName="Table20" ref="G179:J197" totalsRowShown="0" headerRowDxfId="543" tableBorderDxfId="542">
  <autoFilter ref="G179:J197" xr:uid="{DB4F81A8-530A-497D-9EA9-1E9A91F50D0B}">
    <filterColumn colId="0" hiddenButton="1"/>
    <filterColumn colId="1" hiddenButton="1"/>
    <filterColumn colId="2" hiddenButton="1"/>
    <filterColumn colId="3" hiddenButton="1"/>
  </autoFilter>
  <tableColumns count="4">
    <tableColumn id="1" xr3:uid="{22C55DBF-7668-465A-AF11-FBBB37FA421F}" name="Size" dataDxfId="541"/>
    <tableColumn id="2" xr3:uid="{22F22911-07CC-40BA-985D-0BAAC91F43FF}" name="P401 / TC_x000a_670610" dataDxfId="540"/>
    <tableColumn id="3" xr3:uid="{DFC388D2-A997-47F4-9E36-4AC688DF0171}" name="Less _x000a_Acc." dataDxfId="539"/>
    <tableColumn id="4" xr3:uid="{05CDCF5B-4B34-4EF1-9B82-5ED9E302B6D9}" name="Weight" dataDxfId="538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C24B7048-429C-4B03-AE57-BF77FCC18974}" name="Table21" displayName="Table21" ref="G163:J176" totalsRowShown="0" headerRowDxfId="537" tableBorderDxfId="536">
  <autoFilter ref="G163:J176" xr:uid="{CADEE322-2EDD-4610-9F9E-1AC4E0547E7B}">
    <filterColumn colId="0" hiddenButton="1"/>
    <filterColumn colId="1" hiddenButton="1"/>
    <filterColumn colId="2" hiddenButton="1"/>
    <filterColumn colId="3" hiddenButton="1"/>
  </autoFilter>
  <tableColumns count="4">
    <tableColumn id="1" xr3:uid="{5E98239D-B1E4-4A3C-9E5E-AA2C74E571E9}" name="Size" dataDxfId="535"/>
    <tableColumn id="2" xr3:uid="{5EC4EC4E-F337-406B-8397-30AF064988B5}" name="P401 / TC_x000a_670610" dataDxfId="534"/>
    <tableColumn id="3" xr3:uid="{AD187DB7-A1F1-44D3-9795-0559F112F0B0}" name="Less _x000a_Acc." dataDxfId="533"/>
    <tableColumn id="4" xr3:uid="{C130DB09-579B-4155-990D-B1AB36F6A18D}" name="Weight" dataDxfId="532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62EA1504-9F56-4AE3-96C2-9FBECE88A025}" name="Table22" displayName="Table22" ref="B163:E196" totalsRowShown="0" headerRowDxfId="531" tableBorderDxfId="530">
  <autoFilter ref="B163:E196" xr:uid="{7845D823-71EE-4F5C-8E66-5AB961901C80}">
    <filterColumn colId="0" hiddenButton="1"/>
    <filterColumn colId="1" hiddenButton="1"/>
    <filterColumn colId="2" hiddenButton="1"/>
    <filterColumn colId="3" hiddenButton="1"/>
  </autoFilter>
  <tableColumns count="4">
    <tableColumn id="1" xr3:uid="{C1C7E00C-50FB-439E-8081-96F3A57F7C11}" name="Size" dataDxfId="529"/>
    <tableColumn id="2" xr3:uid="{60FBCB91-149F-4C99-8A7F-BD3D32472799}" name="P401 / TC_x000a_670610" dataDxfId="528"/>
    <tableColumn id="3" xr3:uid="{1F0DB6BA-09DA-47BA-811C-5398C04AE235}" name="Less _x000a_Acc." dataDxfId="527"/>
    <tableColumn id="4" xr3:uid="{4FBFFBC0-E4CA-4AF7-91D7-76637DFBBC8C}" name="Weight" dataDxfId="526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52A668B7-863F-43A1-B7EF-74497992DE5D}" name="Table23" displayName="Table23" ref="B201:E234" totalsRowShown="0" headerRowDxfId="525" tableBorderDxfId="524">
  <autoFilter ref="B201:E234" xr:uid="{405E8ABE-42CC-4EE2-9331-F1B776CE6E94}">
    <filterColumn colId="0" hiddenButton="1"/>
    <filterColumn colId="1" hiddenButton="1"/>
    <filterColumn colId="2" hiddenButton="1"/>
    <filterColumn colId="3" hiddenButton="1"/>
  </autoFilter>
  <tableColumns count="4">
    <tableColumn id="1" xr3:uid="{8B46B6AB-AA40-4B09-9CFA-63E21E7981E4}" name="Size" dataDxfId="523"/>
    <tableColumn id="2" xr3:uid="{021C1FFB-B1F6-44BA-8DBE-C64E30ABEA56}" name="P401 / TC_x000a_670610" dataDxfId="522"/>
    <tableColumn id="3" xr3:uid="{0E241007-5A80-4F7E-964B-E38689474E3B}" name="Less _x000a_Acc." dataDxfId="521"/>
    <tableColumn id="4" xr3:uid="{9917D009-3B8F-4B48-A4CF-09A3C9C91544}" name="Weight" dataDxfId="520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205B45D5-ECBE-41A4-8430-8A7E62567659}" name="Table24" displayName="Table24" ref="G201:J237" totalsRowShown="0" headerRowDxfId="519" tableBorderDxfId="518">
  <autoFilter ref="G201:J237" xr:uid="{6C801C81-BAD4-42C3-AAB9-A7CC062013F1}">
    <filterColumn colId="0" hiddenButton="1"/>
    <filterColumn colId="1" hiddenButton="1"/>
    <filterColumn colId="2" hiddenButton="1"/>
    <filterColumn colId="3" hiddenButton="1"/>
  </autoFilter>
  <tableColumns count="4">
    <tableColumn id="1" xr3:uid="{36A4532A-8BB1-46AF-8BF7-FF81705AD6A2}" name="Size" dataDxfId="517"/>
    <tableColumn id="2" xr3:uid="{F1FABD7D-79C9-4BF2-9F83-551FC6D5D73B}" name="P401 / TC_x000a_670610" dataDxfId="516"/>
    <tableColumn id="3" xr3:uid="{B8763D4B-4DD6-4259-ADC8-51C2CE4DB779}" name="Less _x000a_Acc." dataDxfId="515"/>
    <tableColumn id="4" xr3:uid="{3C1D3317-3EE4-4779-9FE3-1C62AFF81EFF}" name="Weight" dataDxfId="514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540F6255-0087-4A04-9DB3-838F33123A4E}" name="Table25" displayName="Table25" ref="B241:E256" totalsRowShown="0" headerRowDxfId="513" headerRowBorderDxfId="512" tableBorderDxfId="511">
  <autoFilter ref="B241:E256" xr:uid="{A30F127B-FAC5-4D37-A81E-DD87BA1BFA35}">
    <filterColumn colId="0" hiddenButton="1"/>
    <filterColumn colId="1" hiddenButton="1"/>
    <filterColumn colId="2" hiddenButton="1"/>
    <filterColumn colId="3" hiddenButton="1"/>
  </autoFilter>
  <tableColumns count="4">
    <tableColumn id="1" xr3:uid="{4C8C3B45-BAD1-4C34-95CE-0CA861D2C503}" name="Size" dataDxfId="510"/>
    <tableColumn id="2" xr3:uid="{FBA4AACF-B865-4415-8927-5AFD2AE7B5A2}" name="P401 / TC_x000a_670610" dataDxfId="509"/>
    <tableColumn id="3" xr3:uid="{15B49315-3B36-4D37-9C56-8190593DAAE9}" name="Less _x000a_Acc." dataDxfId="508"/>
    <tableColumn id="4" xr3:uid="{5DDE5C58-BD1A-451B-A7E9-B1F513CD6BBE}" name="Weight" dataDxfId="507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30E9ECE-474E-4B10-8200-48C85EA1500C}" name="Table26" displayName="Table26" ref="G241:J254" totalsRowShown="0" headerRowDxfId="506" headerRowBorderDxfId="505" tableBorderDxfId="504">
  <autoFilter ref="G241:J254" xr:uid="{B74845D1-461A-4315-9B3D-6FCE4637EFE6}">
    <filterColumn colId="0" hiddenButton="1"/>
    <filterColumn colId="1" hiddenButton="1"/>
    <filterColumn colId="2" hiddenButton="1"/>
    <filterColumn colId="3" hiddenButton="1"/>
  </autoFilter>
  <tableColumns count="4">
    <tableColumn id="1" xr3:uid="{1B8524AF-BF06-41F8-B8FD-F232E20727C2}" name="Size" dataDxfId="503"/>
    <tableColumn id="2" xr3:uid="{6FBACFC2-D786-43A5-B261-5C7D9525B5A0}" name="P401 / TC_x000a_670610" dataDxfId="502"/>
    <tableColumn id="3" xr3:uid="{D99B6B3C-23B8-4111-B4DA-16A6AB0499B8}" name="Less _x000a_Acc." dataDxfId="501"/>
    <tableColumn id="4" xr3:uid="{2B07DA32-10E0-40F7-955D-0BC788F1FC8B}" name="Weight" dataDxfId="50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CDC55CC5-A1DD-47C8-A65E-A297A366BC33}" name="Table27" displayName="Table27" ref="B260:E300" totalsRowShown="0" headerRowDxfId="499" dataDxfId="498" tableBorderDxfId="497">
  <autoFilter ref="B260:E300" xr:uid="{22C6D48B-6D60-4C33-9A3B-0D4ED0C8107D}">
    <filterColumn colId="0" hiddenButton="1"/>
    <filterColumn colId="1" hiddenButton="1"/>
    <filterColumn colId="2" hiddenButton="1"/>
    <filterColumn colId="3" hiddenButton="1"/>
  </autoFilter>
  <tableColumns count="4">
    <tableColumn id="1" xr3:uid="{4C51D73E-496B-478A-A7EF-F1D910CB21A4}" name="Size" dataDxfId="496"/>
    <tableColumn id="2" xr3:uid="{673F0E91-BA95-4A0E-B5F8-81CFED66A05A}" name="P401 / TC_x000a_670610" dataDxfId="495"/>
    <tableColumn id="3" xr3:uid="{3AA3464A-19E3-4FCC-ABB8-7F340F2B2784}" name="Less _x000a_Acc." dataDxfId="494"/>
    <tableColumn id="4" xr3:uid="{53340463-27C5-4728-A9E7-EFCEAC70DCD2}" name="Weight" dataDxfId="493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8E1DEB5B-BD32-4FF5-878B-43AA97CE8F94}" name="Table28" displayName="Table28" ref="G260:J301" totalsRowShown="0" headerRowDxfId="492" dataDxfId="490" headerRowBorderDxfId="491" tableBorderDxfId="489">
  <autoFilter ref="G260:J301" xr:uid="{3AC3F96A-2DCF-4BC0-8703-B90E737C31C6}">
    <filterColumn colId="0" hiddenButton="1"/>
    <filterColumn colId="1" hiddenButton="1"/>
    <filterColumn colId="2" hiddenButton="1"/>
    <filterColumn colId="3" hiddenButton="1"/>
  </autoFilter>
  <tableColumns count="4">
    <tableColumn id="1" xr3:uid="{997D780E-0926-4B4E-9181-5A51A10A6482}" name="Size" dataDxfId="488"/>
    <tableColumn id="2" xr3:uid="{91688614-98A2-4F62-9060-9D91054E63E6}" name="P401 / TC_x000a_670610" dataDxfId="487"/>
    <tableColumn id="3" xr3:uid="{8076D42E-BC46-48D1-A599-0AA09BD1AA1B}" name="Less _x000a_Acc." dataDxfId="486"/>
    <tableColumn id="4" xr3:uid="{03CEE801-7360-4E71-812B-664C52CFEDB7}" name="Weight" dataDxfId="485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205B5B7D-8820-45DC-BCFD-BB6662F5B107}" name="Table29" displayName="Table29" ref="G304:J319" totalsRowShown="0" headerRowDxfId="484" tableBorderDxfId="483">
  <autoFilter ref="G304:J319" xr:uid="{B2EE9310-611F-4759-9D39-EE1E48B071DB}">
    <filterColumn colId="0" hiddenButton="1"/>
    <filterColumn colId="1" hiddenButton="1"/>
    <filterColumn colId="2" hiddenButton="1"/>
    <filterColumn colId="3" hiddenButton="1"/>
  </autoFilter>
  <tableColumns count="4">
    <tableColumn id="1" xr3:uid="{5859CF6F-AC4E-45C4-ADD1-3C72E1023EB4}" name="Size" dataDxfId="482"/>
    <tableColumn id="2" xr3:uid="{E56ED757-2F53-4FA6-B9A0-6F685F9CD32C}" name="P401 / TC_x000a_670610" dataDxfId="481"/>
    <tableColumn id="3" xr3:uid="{69D1CD3A-E29E-4C45-A52D-4D66F66B0977}" name="Less _x000a_Acc." dataDxfId="480"/>
    <tableColumn id="4" xr3:uid="{169F04CE-7A87-41B1-9A35-4ABC2B2032F5}" name="Weight" dataDxfId="479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678EFD2-7A1C-4802-BFE9-A854FE0470CF}" name="Table3" displayName="Table3" ref="G21:J37" totalsRowShown="0" headerRowDxfId="661" headerRowBorderDxfId="660" tableBorderDxfId="659">
  <autoFilter ref="G21:J37" xr:uid="{8260FB05-FE48-40E6-B2BC-84D0E8B24D12}">
    <filterColumn colId="0" hiddenButton="1"/>
    <filterColumn colId="1" hiddenButton="1"/>
    <filterColumn colId="2" hiddenButton="1"/>
    <filterColumn colId="3" hiddenButton="1"/>
  </autoFilter>
  <tableColumns count="4">
    <tableColumn id="1" xr3:uid="{02D3E715-19DC-425B-8691-3FDCF3413A5B}" name="Size" dataDxfId="658"/>
    <tableColumn id="2" xr3:uid="{095547F3-DE32-4638-9E17-24ECB16F9E1F}" name="P401 / TC_x000a_670610" dataDxfId="657"/>
    <tableColumn id="3" xr3:uid="{BD351C41-8C02-4668-A2BC-6F4ABAC31905}" name="Less _x000a_Acc." dataDxfId="656"/>
    <tableColumn id="4" xr3:uid="{97BA3A68-A765-41F8-82C0-32544EC78544}" name="Weight" dataDxfId="655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B5181478-19C0-46BA-9E1B-AEBFDCE73A74}" name="Table30" displayName="Table30" ref="B304:E339" totalsRowShown="0" headerRowDxfId="478" tableBorderDxfId="477">
  <autoFilter ref="B304:E339" xr:uid="{BA265E5E-D046-48DF-97A7-26119AECAC46}">
    <filterColumn colId="0" hiddenButton="1"/>
    <filterColumn colId="1" hiddenButton="1"/>
    <filterColumn colId="2" hiddenButton="1"/>
    <filterColumn colId="3" hiddenButton="1"/>
  </autoFilter>
  <tableColumns count="4">
    <tableColumn id="1" xr3:uid="{EEB7C8D1-AE2E-457A-8B60-97C870D7C009}" name="Size" dataDxfId="476"/>
    <tableColumn id="2" xr3:uid="{8F64AEC8-A2B1-44E8-A971-EC7860C0074E}" name="P401 / TC_x000a_670610" dataDxfId="475"/>
    <tableColumn id="3" xr3:uid="{D7DACA19-7BEA-49A6-A4CF-1E7D6E796030}" name="Less _x000a_Acc." dataDxfId="474"/>
    <tableColumn id="4" xr3:uid="{7F138B5E-324B-47BB-B396-11594F8FAFFB}" name="Weight" dataDxfId="47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41B14DF6-7A7A-4B94-B7B9-B67271FAD483}" name="Table31" displayName="Table31" ref="G322:J334" totalsRowShown="0" headerRowDxfId="472" dataDxfId="471" tableBorderDxfId="470">
  <autoFilter ref="G322:J334" xr:uid="{5F5A0942-B2FB-42A3-B385-2467576934DF}">
    <filterColumn colId="0" hiddenButton="1"/>
    <filterColumn colId="1" hiddenButton="1"/>
    <filterColumn colId="2" hiddenButton="1"/>
    <filterColumn colId="3" hiddenButton="1"/>
  </autoFilter>
  <tableColumns count="4">
    <tableColumn id="1" xr3:uid="{F6DB3E18-44E8-47E4-A591-AEE4E5410D0F}" name="Size" dataDxfId="469"/>
    <tableColumn id="2" xr3:uid="{A13EC419-B3EF-49EB-903C-C8311984F356}" name="P401 / TC_x000a_670610" dataDxfId="468"/>
    <tableColumn id="3" xr3:uid="{4B9B040C-AD63-40D3-9D82-D3AB04B252A7}" name="Less _x000a_Acc." dataDxfId="467"/>
    <tableColumn id="4" xr3:uid="{90586456-B632-475D-BB56-389E668267F5}" name="Weight" dataDxfId="466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91CD559D-3A82-45FF-A457-F7BFA2DAA828}" name="Table32" displayName="Table32" ref="B343:E347" totalsRowShown="0" headerRowDxfId="465" tableBorderDxfId="464">
  <autoFilter ref="B343:E347" xr:uid="{61036397-D356-440B-ABE7-3DE48F82169F}">
    <filterColumn colId="0" hiddenButton="1"/>
    <filterColumn colId="1" hiddenButton="1"/>
    <filterColumn colId="2" hiddenButton="1"/>
    <filterColumn colId="3" hiddenButton="1"/>
  </autoFilter>
  <tableColumns count="4">
    <tableColumn id="1" xr3:uid="{CA145048-05E0-41EE-BE9D-FC52B1B2B171}" name="Size" dataDxfId="463"/>
    <tableColumn id="2" xr3:uid="{872FC657-D190-4753-B3CD-AE435348987E}" name="P401 / TC_x000a_670610" dataDxfId="462"/>
    <tableColumn id="3" xr3:uid="{FF68C2A8-61D1-4D68-96A8-3AC84B7AA558}" name="Less _x000a_Acc." dataDxfId="461"/>
    <tableColumn id="4" xr3:uid="{B4D691A0-B618-4944-A8A1-3605287F5046}" name="Weight" dataDxfId="460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FE49F7EA-0BA4-4D15-96CE-B1C3C7E0C215}" name="Table33" displayName="Table33" ref="B350:E357" totalsRowShown="0" headerRowDxfId="459" tableBorderDxfId="458">
  <autoFilter ref="B350:E357" xr:uid="{E50991BF-A9EC-43B2-8EB2-756544EB0019}">
    <filterColumn colId="0" hiddenButton="1"/>
    <filterColumn colId="1" hiddenButton="1"/>
    <filterColumn colId="2" hiddenButton="1"/>
    <filterColumn colId="3" hiddenButton="1"/>
  </autoFilter>
  <tableColumns count="4">
    <tableColumn id="1" xr3:uid="{66FF8E0F-6F56-4500-BE0F-58539951346E}" name="Size" dataDxfId="457"/>
    <tableColumn id="2" xr3:uid="{C5C97280-CE0E-4DA2-BE2A-555522C07B83}" name="P401 / TC_x000a_670610" dataDxfId="456"/>
    <tableColumn id="3" xr3:uid="{365107A6-B341-4419-A91C-94CDA87E83DF}" name="Less _x000a_Acc." dataDxfId="455"/>
    <tableColumn id="4" xr3:uid="{C2737FB8-DEAA-4051-9E50-A0466C3A0D2E}" name="Weight" dataDxfId="454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4BC60BD2-372E-48E4-8F30-16BDCCA30CA3}" name="Table34" displayName="Table34" ref="G343:J366" totalsRowShown="0" headerRowDxfId="453" tableBorderDxfId="452">
  <autoFilter ref="G343:J366" xr:uid="{97A1C827-D31E-4330-BE75-B9A3E5345C73}">
    <filterColumn colId="0" hiddenButton="1"/>
    <filterColumn colId="1" hiddenButton="1"/>
    <filterColumn colId="2" hiddenButton="1"/>
    <filterColumn colId="3" hiddenButton="1"/>
  </autoFilter>
  <tableColumns count="4">
    <tableColumn id="1" xr3:uid="{F0DB8F02-BAED-427A-BF6E-A66158CB9287}" name="Size" dataDxfId="451"/>
    <tableColumn id="2" xr3:uid="{3AF75142-9B24-4D0F-9133-630240338AB1}" name="P401 / TC_x000a_670610" dataDxfId="450"/>
    <tableColumn id="3" xr3:uid="{0EA13AF0-2883-4E85-82A1-FE39E1584B13}" name="Less _x000a_Acc." dataDxfId="449"/>
    <tableColumn id="4" xr3:uid="{8E704E10-8C71-45F9-964F-EE2BF4E8FFA9}" name="Weight" dataDxfId="448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541E9FB8-7EA0-4F9E-AAD5-13662DD8BB8F}" name="Table35" displayName="Table35" ref="B4:E16" totalsRowShown="0" headerRowBorderDxfId="447" tableBorderDxfId="446">
  <autoFilter ref="B4:E16" xr:uid="{991D9980-1AC0-4893-B68A-BCDC578FD135}">
    <filterColumn colId="0" hiddenButton="1"/>
    <filterColumn colId="1" hiddenButton="1"/>
    <filterColumn colId="2" hiddenButton="1"/>
    <filterColumn colId="3" hiddenButton="1"/>
  </autoFilter>
  <tableColumns count="4">
    <tableColumn id="1" xr3:uid="{7D9F6A17-BF80-4767-AF87-9876EDF41099}" name="Size" dataDxfId="445"/>
    <tableColumn id="2" xr3:uid="{6950FBEC-4110-480E-B23C-A3D507EDFCFA}" name="P401 / TC_x000a_670610" dataDxfId="444"/>
    <tableColumn id="3" xr3:uid="{6E694CCF-F970-4975-BE69-256485341E48}" name="Less _x000a_Acc." dataDxfId="443"/>
    <tableColumn id="4" xr3:uid="{E5EA16F8-7D2F-468A-80DD-79460171AC5C}" name="Weight" dataDxfId="442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79F0835-6604-4EC5-9EDD-2630A2C97D90}" name="Table37" displayName="Table37" ref="B20:E35" totalsRowShown="0" headerRowBorderDxfId="441" tableBorderDxfId="440">
  <autoFilter ref="B20:E35" xr:uid="{84B34869-12C8-4E63-B040-91D89E08AC47}">
    <filterColumn colId="0" hiddenButton="1"/>
    <filterColumn colId="1" hiddenButton="1"/>
    <filterColumn colId="2" hiddenButton="1"/>
    <filterColumn colId="3" hiddenButton="1"/>
  </autoFilter>
  <tableColumns count="4">
    <tableColumn id="1" xr3:uid="{4947ACCC-1B64-4CAD-A13C-42B68EDC9944}" name="Size" dataDxfId="439"/>
    <tableColumn id="2" xr3:uid="{F671E891-E6F3-4C99-BFB7-722E11ACCB65}" name="P401 / TC_x000a_670610" dataDxfId="438"/>
    <tableColumn id="3" xr3:uid="{6532F5DF-2147-423A-8977-7B830E2765ED}" name="Less _x000a_Acc." dataDxfId="437"/>
    <tableColumn id="4" xr3:uid="{C791675C-973D-4F27-8937-63BD1EE6E613}" name="Weight" dataDxfId="436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BC61AFEF-51D5-41EB-BE4E-6F191611082C}" name="Table38" displayName="Table38" ref="G20:J35" totalsRowShown="0" tableBorderDxfId="435">
  <autoFilter ref="G20:J35" xr:uid="{F1CA21FA-C132-4DCF-83FD-34F295F88616}">
    <filterColumn colId="0" hiddenButton="1"/>
    <filterColumn colId="1" hiddenButton="1"/>
    <filterColumn colId="2" hiddenButton="1"/>
    <filterColumn colId="3" hiddenButton="1"/>
  </autoFilter>
  <tableColumns count="4">
    <tableColumn id="1" xr3:uid="{1694A483-1224-4588-AA63-CCAF11D6202F}" name="Size" dataDxfId="434"/>
    <tableColumn id="2" xr3:uid="{C37328C4-5245-4308-9361-2A86CF100374}" name="P401 / TC_x000a_670610" dataDxfId="433"/>
    <tableColumn id="3" xr3:uid="{84CB2400-78DD-49C1-B6A1-38DC3CC9FCAF}" name="Less _x000a_Acc." dataDxfId="432"/>
    <tableColumn id="4" xr3:uid="{99EDE004-2241-4C71-AD32-8DB0731BB245}" name="Weight" dataDxfId="43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443FC7-4EB8-4803-9904-39786C1576C8}" name="Table39" displayName="Table39" ref="B38:E53" totalsRowShown="0" headerRowBorderDxfId="430" tableBorderDxfId="429">
  <autoFilter ref="B38:E53" xr:uid="{F722F4F7-C13A-4851-9610-347B3DC06BC5}">
    <filterColumn colId="0" hiddenButton="1"/>
    <filterColumn colId="1" hiddenButton="1"/>
    <filterColumn colId="2" hiddenButton="1"/>
    <filterColumn colId="3" hiddenButton="1"/>
  </autoFilter>
  <tableColumns count="4">
    <tableColumn id="1" xr3:uid="{6EF2E094-AC6E-41BE-92E0-9F69ADD02123}" name="Size" dataDxfId="428"/>
    <tableColumn id="2" xr3:uid="{FAA1A25D-6A38-412B-AA9F-498259275FBB}" name="P401 / TC_x000a_670610" dataDxfId="427"/>
    <tableColumn id="3" xr3:uid="{A5504E41-4302-456B-81D2-BBC395C099E0}" name="Less _x000a_Acc." dataDxfId="426"/>
    <tableColumn id="4" xr3:uid="{ACD515CE-579B-42B0-AB8E-8DA8682776D9}" name="Weight" dataDxfId="425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8A575DB3-E0DB-412C-BA70-F99699F5D0FC}" name="Table40" displayName="Table40" ref="G38:J53" totalsRowShown="0" headerRowBorderDxfId="424" tableBorderDxfId="423">
  <autoFilter ref="G38:J53" xr:uid="{6E358FE4-6568-4D5A-BE16-A6AEB7F6E8C3}">
    <filterColumn colId="0" hiddenButton="1"/>
    <filterColumn colId="1" hiddenButton="1"/>
    <filterColumn colId="2" hiddenButton="1"/>
    <filterColumn colId="3" hiddenButton="1"/>
  </autoFilter>
  <tableColumns count="4">
    <tableColumn id="1" xr3:uid="{F640AA04-4054-440B-90BD-EF3B6B632AAA}" name="Size" dataDxfId="422"/>
    <tableColumn id="2" xr3:uid="{178EF4A3-EB47-435B-9FCE-645099DD23ED}" name="P401 / TC_x000a_670610" dataDxfId="421"/>
    <tableColumn id="3" xr3:uid="{8BDC1AAC-CCEA-4B30-805E-768DD633FC37}" name="Less _x000a_Acc." dataDxfId="420"/>
    <tableColumn id="4" xr3:uid="{069AC101-3188-4365-8606-DC6806EB06E5}" name="Weight" dataDxfId="41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1A92A00-3B1B-4270-B0CD-FDD4D753143B}" name="Table4" displayName="Table4" ref="B40:E56" totalsRowShown="0" headerRowDxfId="654" headerRowBorderDxfId="653" tableBorderDxfId="652">
  <autoFilter ref="B40:E56" xr:uid="{C41CE845-5545-4E2B-92D5-FBD6DCFDA2EA}">
    <filterColumn colId="0" hiddenButton="1"/>
    <filterColumn colId="1" hiddenButton="1"/>
    <filterColumn colId="2" hiddenButton="1"/>
    <filterColumn colId="3" hiddenButton="1"/>
  </autoFilter>
  <tableColumns count="4">
    <tableColumn id="1" xr3:uid="{216A786B-6D10-4EE1-987D-6E1804A014A4}" name="Size" dataDxfId="651"/>
    <tableColumn id="2" xr3:uid="{3B5E2E25-E9BC-4476-88FF-428DFA30D030}" name="P401 / TC_x000a_670610" dataDxfId="650"/>
    <tableColumn id="3" xr3:uid="{44E73366-DC47-4FBC-9686-F7C0016F7A03}" name="Less _x000a_Acc." dataDxfId="649"/>
    <tableColumn id="4" xr3:uid="{6B7DD265-8903-4AFF-9B27-4C74762BA6A6}" name="Weight" dataDxfId="648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2C997B9B-23A1-4CED-941E-B767A4D039F7}" name="Table41" displayName="Table41" ref="B57:E65" totalsRowShown="0" headerRowBorderDxfId="418" tableBorderDxfId="417">
  <autoFilter ref="B57:E65" xr:uid="{10145CE1-44EC-415D-9DCD-6055E5139131}">
    <filterColumn colId="0" hiddenButton="1"/>
    <filterColumn colId="1" hiddenButton="1"/>
    <filterColumn colId="2" hiddenButton="1"/>
    <filterColumn colId="3" hiddenButton="1"/>
  </autoFilter>
  <tableColumns count="4">
    <tableColumn id="1" xr3:uid="{AB083F80-2631-49AC-A8A4-CE3B5E1BEB7D}" name="Size" dataDxfId="416"/>
    <tableColumn id="2" xr3:uid="{6B836F92-810B-4B3D-99B9-080436DBFC46}" name="P401 / TC_x000a_670610" dataDxfId="415"/>
    <tableColumn id="3" xr3:uid="{AF8941A5-E7F4-435B-856F-28F548EFC102}" name="Less _x000a_Acc." dataDxfId="414"/>
    <tableColumn id="4" xr3:uid="{93D0D315-AD34-4F7D-AB6E-CFF45A2D256D}" name="Weight" dataDxfId="413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71B98CD6-A8F1-4870-A10D-D293BD68480A}" name="Table42" displayName="Table42" ref="G57:J68" totalsRowShown="0" tableBorderDxfId="412">
  <autoFilter ref="G57:J68" xr:uid="{B68AA2A0-9614-4235-A4F3-2138E601CC7F}">
    <filterColumn colId="0" hiddenButton="1"/>
    <filterColumn colId="1" hiddenButton="1"/>
    <filterColumn colId="2" hiddenButton="1"/>
    <filterColumn colId="3" hiddenButton="1"/>
  </autoFilter>
  <tableColumns count="4">
    <tableColumn id="1" xr3:uid="{3AAEECE1-4234-4A46-98EC-4564F7CFA7AF}" name="Size" dataDxfId="411"/>
    <tableColumn id="2" xr3:uid="{E716E8BD-77BB-4B50-8872-5F3E1649D8C5}" name="P401 / TC_x000a_670610" dataDxfId="410"/>
    <tableColumn id="3" xr3:uid="{767EE563-F204-45BA-B452-3413049BC31E}" name="Less _x000a_Acc." dataDxfId="409"/>
    <tableColumn id="4" xr3:uid="{F95AADFE-B555-415D-941A-34B06FAC9690}" name="Weight" dataDxfId="408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ACCB2AE0-E0D8-401C-B9C8-0EDE4D9F99F6}" name="Table43" displayName="Table43" ref="B71:E79" totalsRowShown="0" headerRowBorderDxfId="407" tableBorderDxfId="406">
  <autoFilter ref="B71:E79" xr:uid="{02336DCA-363B-42E7-850F-18AE13456AFD}">
    <filterColumn colId="0" hiddenButton="1"/>
    <filterColumn colId="1" hiddenButton="1"/>
    <filterColumn colId="2" hiddenButton="1"/>
    <filterColumn colId="3" hiddenButton="1"/>
  </autoFilter>
  <tableColumns count="4">
    <tableColumn id="1" xr3:uid="{DC4EFC87-A91C-4D36-86BE-AD3A4540BF79}" name="Size" dataDxfId="405"/>
    <tableColumn id="2" xr3:uid="{816145E3-58D6-419A-AF88-97562E94E8DA}" name="P401 / TC_x000a_670610" dataDxfId="404"/>
    <tableColumn id="3" xr3:uid="{9FBDF9F0-7A68-4F50-91AF-FB4F03EDC9CA}" name="Less _x000a_Acc." dataDxfId="403"/>
    <tableColumn id="4" xr3:uid="{8FEB3270-DDA7-4DE5-9A2C-918D29D1153D}" name="Weight" dataDxfId="402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218AC24B-2F25-4C77-9598-0CD56140385C}" name="Table44" displayName="Table44" ref="G71:J77" totalsRowShown="0" headerRowBorderDxfId="401" tableBorderDxfId="400">
  <autoFilter ref="G71:J77" xr:uid="{0C169959-2CD5-4E5E-A486-5E569CAC26A3}">
    <filterColumn colId="0" hiddenButton="1"/>
    <filterColumn colId="1" hiddenButton="1"/>
    <filterColumn colId="2" hiddenButton="1"/>
    <filterColumn colId="3" hiddenButton="1"/>
  </autoFilter>
  <tableColumns count="4">
    <tableColumn id="1" xr3:uid="{AE5DB3FA-A87E-4A52-A67E-02A7B3E4D5A2}" name="Size" dataDxfId="399"/>
    <tableColumn id="2" xr3:uid="{911700C8-1844-4407-B99F-95C87B5DE58A}" name="P401 / TC_x000a_670610" dataDxfId="398"/>
    <tableColumn id="3" xr3:uid="{D3E766C5-0244-41A9-9B19-9E731E9B8CBC}" name="Less _x000a_Acc." dataDxfId="397"/>
    <tableColumn id="4" xr3:uid="{4A545EA1-1290-4233-9A56-086A545A9E9E}" name="Weight" dataDxfId="396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3E729940-6361-4A91-A91C-BA2DB73041D1}" name="Table45" displayName="Table45" ref="B83:E95" totalsRowShown="0" headerRowBorderDxfId="395" tableBorderDxfId="394">
  <autoFilter ref="B83:E95" xr:uid="{C22B857C-4841-4C52-BEF0-D667DDA0CCD2}">
    <filterColumn colId="0" hiddenButton="1"/>
    <filterColumn colId="1" hiddenButton="1"/>
    <filterColumn colId="2" hiddenButton="1"/>
    <filterColumn colId="3" hiddenButton="1"/>
  </autoFilter>
  <tableColumns count="4">
    <tableColumn id="1" xr3:uid="{933D27AF-4C86-4C5A-93C0-A6A5F6ACC070}" name="Size" dataDxfId="393"/>
    <tableColumn id="2" xr3:uid="{FDF5EE7A-6BE5-4283-9FAA-E6BDEE6418B8}" name="P401 / TC_x000a_670610" dataDxfId="392"/>
    <tableColumn id="3" xr3:uid="{AF3C52B8-B68A-4F4F-8D3D-17B759A12106}" name="Less _x000a_Acc." dataDxfId="391"/>
    <tableColumn id="4" xr3:uid="{048702A5-3307-436B-A0F9-6430F0593CB1}" name="Weight" dataDxfId="390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816C96C8-A7AA-4718-BF58-B15713D7ED1C}" name="Table46" displayName="Table46" ref="G83:J94" totalsRowShown="0" headerRowBorderDxfId="389" tableBorderDxfId="388">
  <autoFilter ref="G83:J94" xr:uid="{401D1A69-E5A9-46C7-859C-40CD7B7B52D6}">
    <filterColumn colId="0" hiddenButton="1"/>
    <filterColumn colId="1" hiddenButton="1"/>
    <filterColumn colId="2" hiddenButton="1"/>
    <filterColumn colId="3" hiddenButton="1"/>
  </autoFilter>
  <tableColumns count="4">
    <tableColumn id="1" xr3:uid="{815B87B9-2795-4599-9C32-A82D4316FABD}" name="Size" dataDxfId="387"/>
    <tableColumn id="2" xr3:uid="{5D034091-CD08-4389-930D-5D6AB850047E}" name="P401 / TC_x000a_670610" dataDxfId="386"/>
    <tableColumn id="3" xr3:uid="{BBE0ECD4-CDAC-4F84-890A-BE90C53FB4A7}" name="Less _x000a_Acc." dataDxfId="385"/>
    <tableColumn id="4" xr3:uid="{855460EF-D1E8-4F7C-95E0-595FE0371A70}" name="Weight" dataDxfId="384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A6874316-ECAF-4740-9DF0-40631E081E12}" name="Table47" displayName="Table47" ref="B98:E109" totalsRowShown="0" headerRowBorderDxfId="383" tableBorderDxfId="382">
  <autoFilter ref="B98:E109" xr:uid="{7C7F0161-8AD2-4325-9CAE-738C5DF438BB}">
    <filterColumn colId="0" hiddenButton="1"/>
    <filterColumn colId="1" hiddenButton="1"/>
    <filterColumn colId="2" hiddenButton="1"/>
    <filterColumn colId="3" hiddenButton="1"/>
  </autoFilter>
  <tableColumns count="4">
    <tableColumn id="1" xr3:uid="{88CD782C-B76F-49AB-8935-525C13FE44DD}" name="Size" dataDxfId="381"/>
    <tableColumn id="2" xr3:uid="{427FD3D5-3AEB-4C79-A22C-46A968B24966}" name="P401 / TC_x000a_670610" dataDxfId="380"/>
    <tableColumn id="3" xr3:uid="{089DD2CE-C11F-4429-A4F2-9596E6D62BC9}" name="Less _x000a_Acc." dataDxfId="379"/>
    <tableColumn id="4" xr3:uid="{F3D08D6A-11A7-443B-94D6-5CE2B183C7EF}" name="Weight" dataDxfId="378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CF871404-059F-402F-A013-9AF29C4E40F4}" name="Table48" displayName="Table48" ref="G98:J107" totalsRowShown="0" headerRowBorderDxfId="377" tableBorderDxfId="376">
  <autoFilter ref="G98:J107" xr:uid="{5C6C3E71-89A0-4D71-9120-108D3830FBA3}">
    <filterColumn colId="0" hiddenButton="1"/>
    <filterColumn colId="1" hiddenButton="1"/>
    <filterColumn colId="2" hiddenButton="1"/>
    <filterColumn colId="3" hiddenButton="1"/>
  </autoFilter>
  <tableColumns count="4">
    <tableColumn id="1" xr3:uid="{51C7BF9A-6095-4B91-ABD8-3680D0FFD6EE}" name="Size" dataDxfId="375"/>
    <tableColumn id="2" xr3:uid="{42B0B650-A092-4A0A-AFDB-A8E0978454B3}" name="P401 / TC_x000a_670610" dataDxfId="374"/>
    <tableColumn id="3" xr3:uid="{FE1BE7C2-F4FA-499D-8AAC-6AE6E253C109}" name="Less _x000a_Acc." dataDxfId="373"/>
    <tableColumn id="4" xr3:uid="{B03C993F-0A59-4D9C-A933-D2606E1121FA}" name="Weight" dataDxfId="372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802DF00B-0BDD-4508-8325-77455A5DCFE5}" name="Table49" displayName="Table49" ref="B113:E128" totalsRowShown="0" headerRowBorderDxfId="371" tableBorderDxfId="370">
  <autoFilter ref="B113:E128" xr:uid="{800CACDB-EDA5-4017-81CD-30D9C15DC5A3}">
    <filterColumn colId="0" hiddenButton="1"/>
    <filterColumn colId="1" hiddenButton="1"/>
    <filterColumn colId="2" hiddenButton="1"/>
    <filterColumn colId="3" hiddenButton="1"/>
  </autoFilter>
  <tableColumns count="4">
    <tableColumn id="1" xr3:uid="{202A50B7-647C-432F-928A-8177DA6B4A10}" name="Size" dataDxfId="369"/>
    <tableColumn id="2" xr3:uid="{0F69847A-41D7-44EF-9308-8A5D5E47C68B}" name="P401 / TC_x000a_670610" dataDxfId="368"/>
    <tableColumn id="3" xr3:uid="{56189DB4-1075-44C8-A5DF-71673053B79D}" name="Less _x000a_Acc." dataDxfId="367"/>
    <tableColumn id="4" xr3:uid="{9E7521B0-48A3-47B9-9E77-EC5978442EA9}" name="Weight" dataDxfId="36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A90D0EE9-4197-4706-837B-60AAA1EBE255}" name="Table50" displayName="Table50" ref="B131:E142" totalsRowShown="0" headerRowBorderDxfId="365" tableBorderDxfId="364">
  <autoFilter ref="B131:E142" xr:uid="{70403093-47B3-405C-8F83-AC4E52157F7E}">
    <filterColumn colId="0" hiddenButton="1"/>
    <filterColumn colId="1" hiddenButton="1"/>
    <filterColumn colId="2" hiddenButton="1"/>
    <filterColumn colId="3" hiddenButton="1"/>
  </autoFilter>
  <tableColumns count="4">
    <tableColumn id="1" xr3:uid="{96FF22BA-79FD-4913-B89F-9DEE57F80FE7}" name="Size" dataDxfId="363"/>
    <tableColumn id="2" xr3:uid="{F2CBE5C9-5C3B-4BD1-A6DA-2048787A6ADB}" name="P401 / TC_x000a_670610" dataDxfId="362"/>
    <tableColumn id="3" xr3:uid="{7141C84F-D426-41C8-8349-686736FA7448}" name="Less _x000a_Acc." dataDxfId="361"/>
    <tableColumn id="4" xr3:uid="{BC22E3BF-BF8A-43AD-8EA8-0117A0DDA665}" name="Weight" dataDxfId="360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30DC611-C700-4E8B-AD4B-BBBF7DBDB70B}" name="Table5" displayName="Table5" ref="G40:J55" totalsRowShown="0" headerRowDxfId="647" headerRowBorderDxfId="646" tableBorderDxfId="645">
  <autoFilter ref="G40:J55" xr:uid="{7FFBF0C0-2BE5-416C-8F14-A2B65CC5CB0A}">
    <filterColumn colId="0" hiddenButton="1"/>
    <filterColumn colId="1" hiddenButton="1"/>
    <filterColumn colId="2" hiddenButton="1"/>
    <filterColumn colId="3" hiddenButton="1"/>
  </autoFilter>
  <tableColumns count="4">
    <tableColumn id="1" xr3:uid="{708A5FBD-9F37-4FBE-A7ED-FC399DB608D2}" name="Size" dataDxfId="644"/>
    <tableColumn id="2" xr3:uid="{BDA210A0-B96C-45C9-8F6F-472D79CFC01C}" name="P401 / TC_x000a_670610" dataDxfId="643"/>
    <tableColumn id="3" xr3:uid="{75797BBB-48C3-4F8B-A27D-2882D20CE2E8}" name="Less _x000a_Acc." dataDxfId="642"/>
    <tableColumn id="4" xr3:uid="{6EA58F25-604F-4853-9ECE-2149392B1C2F}" name="Weight" dataDxfId="64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DF28468C-79A8-4D07-AEF1-6543AAF51C9B}" name="Table51" displayName="Table51" ref="G113:J148" totalsRowShown="0" headerRowBorderDxfId="359" tableBorderDxfId="358">
  <autoFilter ref="G113:J148" xr:uid="{64B80A52-7515-4EA1-8CB0-BCADDB1081C8}">
    <filterColumn colId="0" hiddenButton="1"/>
    <filterColumn colId="1" hiddenButton="1"/>
    <filterColumn colId="2" hiddenButton="1"/>
    <filterColumn colId="3" hiddenButton="1"/>
  </autoFilter>
  <tableColumns count="4">
    <tableColumn id="1" xr3:uid="{0CE39BAD-6235-4B95-892A-9963261004C7}" name="Size" dataDxfId="357"/>
    <tableColumn id="2" xr3:uid="{16EBF641-4331-4398-BEEE-932E10209007}" name="P401 / TC_x000a_670610" dataDxfId="356"/>
    <tableColumn id="3" xr3:uid="{345937C7-25E7-4573-AE4C-9769C9F2A532}" name="Less _x000a_Acc." dataDxfId="355"/>
    <tableColumn id="4" xr3:uid="{C15A6116-3025-4F2A-AB40-C231B734CA7F}" name="Weight" dataDxfId="354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B5009736-7F90-4CA1-A2D2-299B7FF0F46F}" name="Table52" displayName="Table52" ref="B152:E186" totalsRowShown="0" headerRowBorderDxfId="353" tableBorderDxfId="352">
  <autoFilter ref="B152:E186" xr:uid="{2CDF3251-53CD-4B41-9FD7-47DAB0F325EF}">
    <filterColumn colId="0" hiddenButton="1"/>
    <filterColumn colId="1" hiddenButton="1"/>
    <filterColumn colId="2" hiddenButton="1"/>
    <filterColumn colId="3" hiddenButton="1"/>
  </autoFilter>
  <tableColumns count="4">
    <tableColumn id="1" xr3:uid="{F6087E9D-1653-45C6-9150-AC80983DFBBF}" name="Size" dataDxfId="351"/>
    <tableColumn id="2" xr3:uid="{1988CD2C-488D-4131-BD46-B825AE506F93}" name="P401 / TC_x000a_670610" dataDxfId="350"/>
    <tableColumn id="3" xr3:uid="{4B252866-F3FE-47E7-89E6-E8DBA353EC39}" name="Less _x000a_Acc." dataDxfId="349"/>
    <tableColumn id="4" xr3:uid="{5138A6F0-753B-434F-ABDB-19DC88948062}" name="Weight" dataDxfId="348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48C69D8F-ED39-47BA-9B74-DC8DA172992B}" name="Table53" displayName="Table53" ref="G152:J171" totalsRowShown="0" headerRowBorderDxfId="347" tableBorderDxfId="346">
  <autoFilter ref="G152:J171" xr:uid="{416EBAAA-6AA9-44CD-9023-50BC53279325}">
    <filterColumn colId="0" hiddenButton="1"/>
    <filterColumn colId="1" hiddenButton="1"/>
    <filterColumn colId="2" hiddenButton="1"/>
    <filterColumn colId="3" hiddenButton="1"/>
  </autoFilter>
  <tableColumns count="4">
    <tableColumn id="1" xr3:uid="{DF4D523C-8E50-485F-A590-D58CB60BECAA}" name="Size" dataDxfId="345"/>
    <tableColumn id="2" xr3:uid="{82AD417C-238C-4209-99FB-FDFCC86B06A4}" name="P401 / TC_x000a_670610" dataDxfId="344"/>
    <tableColumn id="3" xr3:uid="{A8851B7D-CD65-458F-896C-AFF97BB818E0}" name="Less _x000a_Acc." dataDxfId="343"/>
    <tableColumn id="4" xr3:uid="{13677AFD-2E0C-4B00-A71A-894A6365404D}" name="Weight" dataDxfId="342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E14101AA-0671-48B6-A68B-A5FE6DDC8C3E}" name="Table54" displayName="Table54" ref="B190:E205" totalsRowShown="0" headerRowBorderDxfId="341" tableBorderDxfId="340">
  <autoFilter ref="B190:E205" xr:uid="{9DF9D008-61E1-4DBC-A875-B8D8C021134F}">
    <filterColumn colId="0" hiddenButton="1"/>
    <filterColumn colId="1" hiddenButton="1"/>
    <filterColumn colId="2" hiddenButton="1"/>
    <filterColumn colId="3" hiddenButton="1"/>
  </autoFilter>
  <tableColumns count="4">
    <tableColumn id="1" xr3:uid="{D3C1A988-951A-44F4-9463-885C722A9C48}" name="Size" dataDxfId="339"/>
    <tableColumn id="2" xr3:uid="{B333EB79-1A8E-4E25-98E1-C45D382DB6E9}" name="P401 / TC_x000a_670610" dataDxfId="338"/>
    <tableColumn id="3" xr3:uid="{A133A631-5390-4180-8358-48D62F1CFECC}" name="Less _x000a_Acc." dataDxfId="337"/>
    <tableColumn id="4" xr3:uid="{D39507BE-3CA9-4B8C-9E87-6E1BB53174F0}" name="Weight" dataDxfId="336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4F7E7775-ED67-4226-8D9A-B02B6DAFA21D}" name="Table55" displayName="Table55" ref="G190:J205" totalsRowShown="0" headerRowBorderDxfId="335" tableBorderDxfId="334">
  <autoFilter ref="G190:J205" xr:uid="{57E4AAE6-B87B-449B-A96B-4397A1D6FDC8}">
    <filterColumn colId="0" hiddenButton="1"/>
    <filterColumn colId="1" hiddenButton="1"/>
    <filterColumn colId="2" hiddenButton="1"/>
    <filterColumn colId="3" hiddenButton="1"/>
  </autoFilter>
  <tableColumns count="4">
    <tableColumn id="1" xr3:uid="{FA913C0B-5691-4D11-A2E9-E188F134DC3E}" name="Size" dataDxfId="333"/>
    <tableColumn id="2" xr3:uid="{55AB5A17-B76E-4BED-A687-C8F507E2CC44}" name="P401 / TC_x000a_670610" dataDxfId="332"/>
    <tableColumn id="3" xr3:uid="{546E3C4E-0C4B-4421-8482-821564CE6605}" name="Less _x000a_Acc." dataDxfId="331"/>
    <tableColumn id="4" xr3:uid="{0ED15294-7874-41F9-88CE-82BDA11CB82E}" name="Weight" dataDxfId="330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368ED21E-CEF1-4909-A2CF-6D8D5F59EC78}" name="Table56" displayName="Table56" ref="B209:E238" totalsRowShown="0" headerRowBorderDxfId="329" tableBorderDxfId="328">
  <autoFilter ref="B209:E238" xr:uid="{78E9A559-523E-4905-8F37-76E77636B78F}">
    <filterColumn colId="0" hiddenButton="1"/>
    <filterColumn colId="1" hiddenButton="1"/>
    <filterColumn colId="2" hiddenButton="1"/>
    <filterColumn colId="3" hiddenButton="1"/>
  </autoFilter>
  <tableColumns count="4">
    <tableColumn id="1" xr3:uid="{5DF4D0B8-32F6-4E88-910B-9CF448BA6116}" name="Size" dataDxfId="327"/>
    <tableColumn id="2" xr3:uid="{1E9B3B51-0D52-4672-B660-89B1BF094B4D}" name="P401 / TC_x000a_670610" dataDxfId="326"/>
    <tableColumn id="3" xr3:uid="{B7E3879F-E0D7-4F6F-B2BB-503CDF9E0CE8}" name="Less _x000a_Acc." dataDxfId="325"/>
    <tableColumn id="4" xr3:uid="{3DFAEEA2-9522-4BE5-B226-B3F8C12F4A51}" name="Weight" dataDxfId="324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4BF9D66E-9D58-4E0B-8C9D-52824FC9FC0F}" name="Table57" displayName="Table57" ref="G209:J226" totalsRowShown="0" headerRowBorderDxfId="323" tableBorderDxfId="322">
  <autoFilter ref="G209:J226" xr:uid="{09DD657E-7B07-4228-9548-4B86AF1788D1}">
    <filterColumn colId="0" hiddenButton="1"/>
    <filterColumn colId="1" hiddenButton="1"/>
    <filterColumn colId="2" hiddenButton="1"/>
    <filterColumn colId="3" hiddenButton="1"/>
  </autoFilter>
  <tableColumns count="4">
    <tableColumn id="1" xr3:uid="{F6A90853-5B3C-4BCC-A4CD-74B9D0AB01CB}" name="Size" dataDxfId="321"/>
    <tableColumn id="2" xr3:uid="{5AB511EC-F87C-4707-B924-5FCA9EBBAE0E}" name="P401 / TC_x000a_670610" dataDxfId="320"/>
    <tableColumn id="3" xr3:uid="{EE3C0FC5-1679-4A05-8CF2-555197911E51}" name="Less _x000a_Acc." dataDxfId="319"/>
    <tableColumn id="4" xr3:uid="{62780CCC-5EC3-4296-BBB1-08E677A4B68B}" name="Weight" dataDxfId="318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18EBC5B2-7496-4334-B894-50CA3FAF7678}" name="Table58" displayName="Table58" ref="B243:E285" totalsRowShown="0" headerRowBorderDxfId="317" tableBorderDxfId="316">
  <autoFilter ref="B243:E285" xr:uid="{3BB9F1DD-99B5-4F8D-89A5-6262BE48D405}">
    <filterColumn colId="0" hiddenButton="1"/>
    <filterColumn colId="1" hiddenButton="1"/>
    <filterColumn colId="2" hiddenButton="1"/>
    <filterColumn colId="3" hiddenButton="1"/>
  </autoFilter>
  <tableColumns count="4">
    <tableColumn id="1" xr3:uid="{EBC4380F-725E-4FDA-861A-BFAF8C55E671}" name="Size" dataDxfId="315"/>
    <tableColumn id="2" xr3:uid="{E51B9215-3095-4105-B076-DA0667FF491B}" name="P401 / TC_x000a_670610" dataDxfId="314"/>
    <tableColumn id="3" xr3:uid="{4DDEC5BF-3C17-4DC7-BC89-B35FD7473F16}" name="Less _x000a_Acc." dataDxfId="313"/>
    <tableColumn id="4" xr3:uid="{2FBFABBF-8E8D-4220-AE14-971EEFFC84A4}" name="Weight" dataDxfId="312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408A9BA4-28FC-46A4-949C-473221A5C0D1}" name="Table59" displayName="Table59" ref="G243:J283" totalsRowShown="0" headerRowBorderDxfId="311" tableBorderDxfId="310">
  <autoFilter ref="G243:J283" xr:uid="{78E3D8BF-28B9-4C47-8CB2-6EC35D2D1850}">
    <filterColumn colId="0" hiddenButton="1"/>
    <filterColumn colId="1" hiddenButton="1"/>
    <filterColumn colId="2" hiddenButton="1"/>
    <filterColumn colId="3" hiddenButton="1"/>
  </autoFilter>
  <tableColumns count="4">
    <tableColumn id="1" xr3:uid="{07D6EB9F-A74C-4C14-87E2-FBB9239F07F0}" name="Size" dataDxfId="309"/>
    <tableColumn id="2" xr3:uid="{2D6127C4-D625-4C80-A75E-CD805B965DEE}" name="P401 / TC_x000a_670610" dataDxfId="308"/>
    <tableColumn id="3" xr3:uid="{57AA06CA-44FF-4E91-8B37-8542D6713F0C}" name="Less _x000a_Acc." dataDxfId="307"/>
    <tableColumn id="4" xr3:uid="{E9309944-4762-4EFC-9006-CAF5E5C1907B}" name="Weight" dataDxfId="306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5701C1CA-BF58-4556-A7A8-74225869CDF4}" name="Table60" displayName="Table60" ref="B289:E310" totalsRowShown="0" headerRowBorderDxfId="305" tableBorderDxfId="304">
  <autoFilter ref="B289:E310" xr:uid="{0FC8F935-51AC-4D67-ACDA-5D65ED54F53F}">
    <filterColumn colId="0" hiddenButton="1"/>
    <filterColumn colId="1" hiddenButton="1"/>
    <filterColumn colId="2" hiddenButton="1"/>
    <filterColumn colId="3" hiddenButton="1"/>
  </autoFilter>
  <tableColumns count="4">
    <tableColumn id="1" xr3:uid="{15EE855D-2C09-43F1-A65E-7E98FE599145}" name="Size" dataDxfId="303"/>
    <tableColumn id="2" xr3:uid="{AC6DCE61-8876-4C96-825D-925D24485C95}" name="P401 / TC_x000a_670610" dataDxfId="302"/>
    <tableColumn id="3" xr3:uid="{B85F79D4-F794-4B39-B652-9D0799FAC1C1}" name="Less _x000a_Acc." dataDxfId="301"/>
    <tableColumn id="4" xr3:uid="{061EB1CA-9A4C-4FDD-817C-DDC52E7D258A}" name="Weight" dataDxfId="300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B935598-F921-4923-9A5B-AF0BEC762D2A}" name="Table6" displayName="Table6" ref="B59:E67" totalsRowShown="0" headerRowDxfId="640" headerRowBorderDxfId="639" tableBorderDxfId="638">
  <autoFilter ref="B59:E67" xr:uid="{DDED798D-96F7-49F5-97E9-6B6FA70BE292}">
    <filterColumn colId="0" hiddenButton="1"/>
    <filterColumn colId="1" hiddenButton="1"/>
    <filterColumn colId="2" hiddenButton="1"/>
    <filterColumn colId="3" hiddenButton="1"/>
  </autoFilter>
  <tableColumns count="4">
    <tableColumn id="1" xr3:uid="{363D204F-6333-4CA0-B8E2-95AD69F1D490}" name="Size" dataDxfId="637"/>
    <tableColumn id="2" xr3:uid="{88A9F988-483F-412B-8DE1-4870CC3EDE66}" name="P401 / TC_x000a_670610" dataDxfId="636"/>
    <tableColumn id="3" xr3:uid="{72D3844D-B49F-4B5F-AC15-4F9EDDDB15D8}" name="Less _x000a_Acc." dataDxfId="635"/>
    <tableColumn id="4" xr3:uid="{E561B64C-AFA6-4E92-8DAD-238D1CA7767F}" name="Weight" dataDxfId="634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9096C34-3D54-49F9-A9FA-22D620E8F82E}" name="Table61" displayName="Table61" ref="G289:J311" totalsRowShown="0" headerRowBorderDxfId="299" tableBorderDxfId="298">
  <autoFilter ref="G289:J311" xr:uid="{468B5B5E-AAD2-4721-B176-49F597D6E90C}">
    <filterColumn colId="0" hiddenButton="1"/>
    <filterColumn colId="1" hiddenButton="1"/>
    <filterColumn colId="2" hiddenButton="1"/>
    <filterColumn colId="3" hiddenButton="1"/>
  </autoFilter>
  <tableColumns count="4">
    <tableColumn id="1" xr3:uid="{948FAEC6-E74C-4FC2-89E6-F4B9D9D4D94A}" name="Size" dataDxfId="297"/>
    <tableColumn id="2" xr3:uid="{0047C58D-CA06-4ECA-9622-91B8B7C21365}" name="P401 / TC_x000a_670610" dataDxfId="296"/>
    <tableColumn id="3" xr3:uid="{35A6A73C-D61B-42BE-AB6C-5B7E6C389F03}" name="Less _x000a_Acc." dataDxfId="295"/>
    <tableColumn id="4" xr3:uid="{C32C290B-48F3-4F5B-BB5F-D58BB8D6AA1A}" name="Weight" dataDxfId="294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ED25B90E-AA52-477A-AA4B-180BAF8DDD45}" name="Table62" displayName="Table62" ref="B313:E323" totalsRowShown="0" headerRowBorderDxfId="293" tableBorderDxfId="292">
  <autoFilter ref="B313:E323" xr:uid="{D135B99B-DCF5-401C-9514-00B87B0E2558}">
    <filterColumn colId="0" hiddenButton="1"/>
    <filterColumn colId="1" hiddenButton="1"/>
    <filterColumn colId="2" hiddenButton="1"/>
    <filterColumn colId="3" hiddenButton="1"/>
  </autoFilter>
  <tableColumns count="4">
    <tableColumn id="1" xr3:uid="{9637E583-5F3F-498D-9816-B3F7A06493AC}" name="Size" dataDxfId="291"/>
    <tableColumn id="2" xr3:uid="{332EC12D-6795-412E-A7CA-B831A05344DA}" name="P401 / TC_x000a_670610" dataDxfId="290"/>
    <tableColumn id="3" xr3:uid="{2EA07EE1-3B0C-42A2-9E73-DA7DF967026D}" name="Less _x000a_Acc." dataDxfId="289"/>
    <tableColumn id="4" xr3:uid="{3F1FCED5-0D53-4B42-A08F-283ECBF54FC1}" name="Weight" dataDxfId="288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37888654-9D7A-4BF5-AE3E-6478E15EA5E1}" name="Table63" displayName="Table63" ref="B327:E342" totalsRowShown="0" headerRowBorderDxfId="287" tableBorderDxfId="286">
  <autoFilter ref="B327:E342" xr:uid="{10E0D630-E375-497D-BE69-D2867E355847}">
    <filterColumn colId="0" hiddenButton="1"/>
    <filterColumn colId="1" hiddenButton="1"/>
    <filterColumn colId="2" hiddenButton="1"/>
    <filterColumn colId="3" hiddenButton="1"/>
  </autoFilter>
  <tableColumns count="4">
    <tableColumn id="1" xr3:uid="{29EA1DCF-6D36-4EF2-BBD3-C33091FEDEAE}" name="Size" dataDxfId="285"/>
    <tableColumn id="2" xr3:uid="{EFD06EAD-96B4-47FD-A15F-07059E4CA59B}" name="P401 / TC_x000a_670610" dataDxfId="284"/>
    <tableColumn id="3" xr3:uid="{5151009F-6147-4850-950E-BC6F2C7A7BC9}" name="Less _x000a_Acc." dataDxfId="283"/>
    <tableColumn id="4" xr3:uid="{611F811F-9E79-41F4-9764-A248DC43130D}" name="Weight" dataDxfId="282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43804123-624F-4C94-ACAF-D3E97BD8DA74}" name="Table64" displayName="Table64" ref="G327:J342" totalsRowShown="0" headerRowBorderDxfId="281" tableBorderDxfId="280">
  <autoFilter ref="G327:J342" xr:uid="{4921ADC6-EB6D-4E54-A9DA-E1BA2AD1533A}">
    <filterColumn colId="0" hiddenButton="1"/>
    <filterColumn colId="1" hiddenButton="1"/>
    <filterColumn colId="2" hiddenButton="1"/>
    <filterColumn colId="3" hiddenButton="1"/>
  </autoFilter>
  <tableColumns count="4">
    <tableColumn id="1" xr3:uid="{2CC769BC-9399-4001-BEFD-064C530922F4}" name="Size" dataDxfId="279"/>
    <tableColumn id="2" xr3:uid="{777361F1-948A-479F-A6C3-47BC1BFE7376}" name="P401 / TC_x000a_670610" dataDxfId="278"/>
    <tableColumn id="3" xr3:uid="{12CD7DB2-F5C5-41BD-80C2-BEE0B055B5FA}" name="Less _x000a_Acc." dataDxfId="277"/>
    <tableColumn id="4" xr3:uid="{5DA9D166-4DF3-4953-BB84-98E10CAC2B87}" name="Weight" dataDxfId="276"/>
  </tableColumns>
  <tableStyleInfo name="TableStyleLight1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B40E5C79-FB30-405B-802F-E15C40F67131}" name="Table65" displayName="Table65" ref="B346:E392" totalsRowShown="0" headerRowBorderDxfId="275" tableBorderDxfId="274">
  <autoFilter ref="B346:E392" xr:uid="{7F171C3D-5984-4C5A-8B7B-DAA8F78A467F}">
    <filterColumn colId="0" hiddenButton="1"/>
    <filterColumn colId="1" hiddenButton="1"/>
    <filterColumn colId="2" hiddenButton="1"/>
    <filterColumn colId="3" hiddenButton="1"/>
  </autoFilter>
  <tableColumns count="4">
    <tableColumn id="1" xr3:uid="{5F0421D8-D9D8-40D4-B184-008921E7D21A}" name="Size" dataDxfId="273"/>
    <tableColumn id="2" xr3:uid="{12BDB9B6-C136-49ED-80DC-2B441D33F17E}" name="P401 / TC_x000a_670610" dataDxfId="272"/>
    <tableColumn id="3" xr3:uid="{9AEAD301-5975-48D1-B723-6071A2E6907A}" name="Less _x000a_Acc." dataDxfId="271"/>
    <tableColumn id="4" xr3:uid="{B38639CA-02A5-405D-82B0-E6990350CCBB}" name="Weight" dataDxfId="270"/>
  </tableColumns>
  <tableStyleInfo name="TableStyleLight1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BD9C670A-7C1D-4A5B-917A-CFF10F601D4C}" name="Table66" displayName="Table66" ref="G346:J392" totalsRowShown="0" headerRowBorderDxfId="269" tableBorderDxfId="268">
  <autoFilter ref="G346:J392" xr:uid="{829592A1-779E-491E-A88D-53CDA5A3FC71}">
    <filterColumn colId="0" hiddenButton="1"/>
    <filterColumn colId="1" hiddenButton="1"/>
    <filterColumn colId="2" hiddenButton="1"/>
    <filterColumn colId="3" hiddenButton="1"/>
  </autoFilter>
  <tableColumns count="4">
    <tableColumn id="1" xr3:uid="{4B1DBE86-C613-4CAA-9295-340D4DE1F1B6}" name="Size" dataDxfId="267"/>
    <tableColumn id="2" xr3:uid="{F411CB8E-377A-4C83-BED3-057813CCE6A2}" name="P401 / TC_x000a_670610" dataDxfId="266"/>
    <tableColumn id="3" xr3:uid="{29D829D4-CDF5-425D-94DA-0885B7201105}" name="Less _x000a_Acc." dataDxfId="265"/>
    <tableColumn id="4" xr3:uid="{544D056F-BA4F-48E4-9DA9-0B31E6EF3845}" name="Weight" dataDxfId="264"/>
  </tableColumns>
  <tableStyleInfo name="TableStyleLight1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5FFCC6EB-194E-4542-8D51-48EDD8413E94}" name="Table67" displayName="Table67" ref="B396:E433" totalsRowShown="0" headerRowBorderDxfId="263" tableBorderDxfId="262">
  <autoFilter ref="B396:E433" xr:uid="{00B22B40-BDC1-4E2D-ABE4-03A1E2253079}">
    <filterColumn colId="0" hiddenButton="1"/>
    <filterColumn colId="1" hiddenButton="1"/>
    <filterColumn colId="2" hiddenButton="1"/>
    <filterColumn colId="3" hiddenButton="1"/>
  </autoFilter>
  <tableColumns count="4">
    <tableColumn id="1" xr3:uid="{E3AA79EE-0018-485B-9290-0D0A141FEA0D}" name="Size" dataDxfId="261"/>
    <tableColumn id="2" xr3:uid="{BF63746D-8E5C-4759-A391-1B93D2EAD138}" name="P401 / TC_x000a_670610" dataDxfId="260"/>
    <tableColumn id="3" xr3:uid="{7FFC3117-E9D1-49F8-9935-9A678ECC0065}" name="Less _x000a_Acc." dataDxfId="259"/>
    <tableColumn id="4" xr3:uid="{247DB4CE-1839-42FA-B731-F8EC0E35C567}" name="Weight" dataDxfId="258"/>
  </tableColumns>
  <tableStyleInfo name="TableStyleLight1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39F2FFDF-5664-4219-A6DC-81CF92477D6B}" name="Table68" displayName="Table68" ref="G396:J406" totalsRowShown="0" headerRowBorderDxfId="257" tableBorderDxfId="256">
  <autoFilter ref="G396:J406" xr:uid="{9612C2F8-6C0D-48FB-9165-1EDCD7B43A8B}">
    <filterColumn colId="0" hiddenButton="1"/>
    <filterColumn colId="1" hiddenButton="1"/>
    <filterColumn colId="2" hiddenButton="1"/>
    <filterColumn colId="3" hiddenButton="1"/>
  </autoFilter>
  <tableColumns count="4">
    <tableColumn id="1" xr3:uid="{B95FEE8A-0147-4694-847D-B2C418281FC0}" name="Size" dataDxfId="255"/>
    <tableColumn id="2" xr3:uid="{C3968A48-2E57-41E8-8DEE-54CEA956C8EA}" name="P401 / TC_x000a_670610" dataDxfId="254"/>
    <tableColumn id="3" xr3:uid="{908ACAAE-628E-4D5B-A216-A3E8DE715288}" name="Less _x000a_Acc." dataDxfId="253"/>
    <tableColumn id="4" xr3:uid="{3C724F2A-9E0E-4B7D-9659-FB6D5CF93D17}" name="Weight" dataDxfId="252"/>
  </tableColumns>
  <tableStyleInfo name="TableStyleLight1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F033739D-1046-4EE2-A9BD-36F3E13D149F}" name="Table69" displayName="Table69" ref="G409:J418" totalsRowShown="0" headerRowBorderDxfId="251" tableBorderDxfId="250">
  <autoFilter ref="G409:J418" xr:uid="{7AFC1D66-967B-4B74-B54D-A9B52B06B830}">
    <filterColumn colId="0" hiddenButton="1"/>
    <filterColumn colId="1" hiddenButton="1"/>
    <filterColumn colId="2" hiddenButton="1"/>
    <filterColumn colId="3" hiddenButton="1"/>
  </autoFilter>
  <tableColumns count="4">
    <tableColumn id="1" xr3:uid="{974EB94D-E472-437D-AA7E-8623095BE717}" name="Size" dataDxfId="249"/>
    <tableColumn id="2" xr3:uid="{750F71E0-CB92-44B6-8BF5-472848FE3985}" name="P401 / TC_x000a_670610" dataDxfId="248"/>
    <tableColumn id="3" xr3:uid="{715E9EBB-28D0-41F5-9836-EDDCA340F767}" name="Less _x000a_Acc." dataDxfId="247"/>
    <tableColumn id="4" xr3:uid="{804AB5A4-875C-491E-965B-F45D1EDC9771}" name="Weight" dataDxfId="246"/>
  </tableColumns>
  <tableStyleInfo name="TableStyleLight1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5855A185-7C92-4BB6-AC34-E22248016C36}" name="Table70" displayName="Table70" ref="B437:E473" totalsRowShown="0" headerRowBorderDxfId="245" tableBorderDxfId="244">
  <autoFilter ref="B437:E473" xr:uid="{0A734E6A-FEBA-4ECB-9397-15BE27BCBBFF}">
    <filterColumn colId="0" hiddenButton="1"/>
    <filterColumn colId="1" hiddenButton="1"/>
    <filterColumn colId="2" hiddenButton="1"/>
    <filterColumn colId="3" hiddenButton="1"/>
  </autoFilter>
  <tableColumns count="4">
    <tableColumn id="1" xr3:uid="{4999342C-53B0-49ED-B407-79DFD9F39093}" name="Size" dataDxfId="243"/>
    <tableColumn id="2" xr3:uid="{87BDA379-3499-4619-9559-FB1192312B2A}" name="P401 / TC_x000a_670610" dataDxfId="242"/>
    <tableColumn id="3" xr3:uid="{BE4577E0-9032-4056-B5FF-3991022CBA6E}" name="Less _x000a_Acc." dataDxfId="241"/>
    <tableColumn id="4" xr3:uid="{6D2540C8-C2A9-430A-88BD-11BEE140E606}" name="Weight" dataDxfId="24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8662C5B-57E3-43CC-9E3E-FFFEC0872035}" name="Table7" displayName="Table7" ref="G59:J66" totalsRowShown="0" headerRowDxfId="633" headerRowBorderDxfId="632" tableBorderDxfId="631">
  <autoFilter ref="G59:J66" xr:uid="{D49FB0E5-A0F4-4CE8-82B2-C8E6B8C7795A}">
    <filterColumn colId="0" hiddenButton="1"/>
    <filterColumn colId="1" hiddenButton="1"/>
    <filterColumn colId="2" hiddenButton="1"/>
    <filterColumn colId="3" hiddenButton="1"/>
  </autoFilter>
  <tableColumns count="4">
    <tableColumn id="1" xr3:uid="{53A1796D-B1D9-4BA4-B338-C73F3270EA84}" name="Size" dataDxfId="630"/>
    <tableColumn id="2" xr3:uid="{36DC3073-97FE-4904-BA60-1F9B0C15F86C}" name="P401 / TC_x000a_670610" dataDxfId="629"/>
    <tableColumn id="3" xr3:uid="{42CB502F-C311-4FA2-B92B-5564E7480087}" name="Less _x000a_Acc." dataDxfId="628"/>
    <tableColumn id="4" xr3:uid="{0F765DCB-4E65-40CD-AA88-41761124379A}" name="Weight" dataDxfId="627"/>
  </tableColumns>
  <tableStyleInfo name="TableStyleLight1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F90A3465-A731-4175-B1F7-AF364604264B}" name="Table71" displayName="Table71" ref="G437:J467" totalsRowShown="0" headerRowBorderDxfId="239" tableBorderDxfId="238">
  <autoFilter ref="G437:J467" xr:uid="{CA9391AF-DD76-4E1A-BD4D-40D1DA8C7977}">
    <filterColumn colId="0" hiddenButton="1"/>
    <filterColumn colId="1" hiddenButton="1"/>
    <filterColumn colId="2" hiddenButton="1"/>
    <filterColumn colId="3" hiddenButton="1"/>
  </autoFilter>
  <tableColumns count="4">
    <tableColumn id="1" xr3:uid="{8CB6ED27-97BC-4CCB-9856-FDA837ACB60C}" name="Size" dataDxfId="237"/>
    <tableColumn id="2" xr3:uid="{AD65186B-3EEE-455E-B6C2-D90ED4701A9A}" name="P401 / TC_x000a_670610" dataDxfId="236"/>
    <tableColumn id="3" xr3:uid="{EBA46B91-CC85-47B0-86FD-91E10D854957}" name="Less _x000a_Acc." dataDxfId="235"/>
    <tableColumn id="4" xr3:uid="{1C91E785-4212-4D34-B4C4-56629215CCA5}" name="Weight" dataDxfId="234"/>
  </tableColumns>
  <tableStyleInfo name="TableStyleLight1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DEC9085F-9AE2-4480-9C2F-213C2955D7D7}" name="Table36" displayName="Table36" ref="B4:E21" totalsRowShown="0" headerRowDxfId="233" headerRowBorderDxfId="232" tableBorderDxfId="231">
  <autoFilter ref="B4:E21" xr:uid="{809232F2-C9EB-4E42-AFF5-F1D950BD5090}">
    <filterColumn colId="0" hiddenButton="1"/>
    <filterColumn colId="1" hiddenButton="1"/>
    <filterColumn colId="2" hiddenButton="1"/>
    <filterColumn colId="3" hiddenButton="1"/>
  </autoFilter>
  <tableColumns count="4">
    <tableColumn id="1" xr3:uid="{CFA5A959-773B-45C0-8D93-EDA5D9A5FF41}" name="Size" dataDxfId="230"/>
    <tableColumn id="2" xr3:uid="{5508E068-836D-4578-B8E4-CF6A8879B8D4}" name="P401 / TN_x000a_670610" dataDxfId="229"/>
    <tableColumn id="3" xr3:uid="{3C98EA44-4BA1-4CE4-9691-E66DE1D3F6B4}" name="P401_x000a_List Price" dataDxfId="228"/>
    <tableColumn id="4" xr3:uid="{D90D8691-EE60-4859-BED7-3FFD7E034610}" name="Weight" dataDxfId="227"/>
  </tableColumns>
  <tableStyleInfo name="TableStyleLight1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189F7C7E-8524-4C3A-8426-8755957A6A4F}" name="Table72" displayName="Table72" ref="G4:J21" totalsRowShown="0" headerRowDxfId="226" headerRowBorderDxfId="225" tableBorderDxfId="224">
  <autoFilter ref="G4:J21" xr:uid="{CAC2B3D9-30F1-418F-A65B-909C7124BBEF}">
    <filterColumn colId="0" hiddenButton="1"/>
    <filterColumn colId="1" hiddenButton="1"/>
    <filterColumn colId="2" hiddenButton="1"/>
    <filterColumn colId="3" hiddenButton="1"/>
  </autoFilter>
  <tableColumns count="4">
    <tableColumn id="1" xr3:uid="{58A010A8-67E9-4FEB-8CF8-29178CDF7AA9}" name="Size" dataDxfId="223"/>
    <tableColumn id="2" xr3:uid="{82E0CB1E-939B-4E78-A8F3-49789264F83C}" name="P401 / TN_x000a_670610" dataDxfId="222"/>
    <tableColumn id="3" xr3:uid="{7DE0A06B-0636-4A66-9F12-104D0FFF6FD9}" name="P401_x000a_List Price" dataDxfId="221"/>
    <tableColumn id="4" xr3:uid="{B60A4103-4C0B-4EB2-A234-A37A78440EDB}" name="Weight" dataDxfId="220"/>
  </tableColumns>
  <tableStyleInfo name="TableStyleLight1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E62DFD4C-3153-475D-9F6A-86052406EEEF}" name="Table73" displayName="Table73" ref="B25:E38" totalsRowShown="0" headerRowDxfId="219" headerRowBorderDxfId="218" tableBorderDxfId="217">
  <autoFilter ref="B25:E38" xr:uid="{B4846F20-C6A8-4D1B-8866-522A7513C78A}">
    <filterColumn colId="0" hiddenButton="1"/>
    <filterColumn colId="1" hiddenButton="1"/>
    <filterColumn colId="2" hiddenButton="1"/>
    <filterColumn colId="3" hiddenButton="1"/>
  </autoFilter>
  <tableColumns count="4">
    <tableColumn id="1" xr3:uid="{A9B5D332-EE38-448F-B915-68D79B3FDFE3}" name="Size" dataDxfId="216"/>
    <tableColumn id="2" xr3:uid="{012C7C21-4E42-4425-873E-F63DBD10E268}" name="P401 / TN_x000a_670610" dataDxfId="215"/>
    <tableColumn id="3" xr3:uid="{B0D98C3E-1B5B-4184-AFC4-C009734A31DE}" name="P401_x000a_List Price" dataDxfId="214"/>
    <tableColumn id="4" xr3:uid="{61EFACB2-F22B-4C65-B7FD-5879B65495FF}" name="Weight" dataDxfId="213"/>
  </tableColumns>
  <tableStyleInfo name="TableStyleLight1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F746B6C7-A734-4510-AAEC-54B3C68C0F43}" name="Table74" displayName="Table74" ref="G25:J38" totalsRowShown="0" headerRowDxfId="212" headerRowBorderDxfId="211" tableBorderDxfId="210">
  <autoFilter ref="G25:J38" xr:uid="{C1259FCF-B5BD-4FD8-8EC9-BAFA7E4D7334}">
    <filterColumn colId="0" hiddenButton="1"/>
    <filterColumn colId="1" hiddenButton="1"/>
    <filterColumn colId="2" hiddenButton="1"/>
    <filterColumn colId="3" hiddenButton="1"/>
  </autoFilter>
  <tableColumns count="4">
    <tableColumn id="1" xr3:uid="{079E98DF-B5DD-42CF-9938-22CF27533239}" name="Size" dataDxfId="209"/>
    <tableColumn id="2" xr3:uid="{1B16F679-2D15-432B-A59A-FA5037F7705E}" name="P401 / TN_x000a_670610" dataDxfId="208"/>
    <tableColumn id="3" xr3:uid="{02B72445-8CDF-4458-861B-9D67EE828793}" name="P401_x000a_List Price" dataDxfId="207"/>
    <tableColumn id="4" xr3:uid="{CF58EB45-17C1-4C18-9F97-393D58CC8105}" name="Weight" dataDxfId="206"/>
  </tableColumns>
  <tableStyleInfo name="TableStyleLight1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4F6CDB98-1DDF-4705-ADAC-AA62A967C89C}" name="Table75" displayName="Table75" ref="B43:E82" totalsRowShown="0" headerRowDxfId="205" tableBorderDxfId="204">
  <autoFilter ref="B43:E82" xr:uid="{777A697A-EDD7-4D26-BD8C-1FCBE7BD8120}">
    <filterColumn colId="0" hiddenButton="1"/>
    <filterColumn colId="1" hiddenButton="1"/>
    <filterColumn colId="2" hiddenButton="1"/>
    <filterColumn colId="3" hiddenButton="1"/>
  </autoFilter>
  <tableColumns count="4">
    <tableColumn id="1" xr3:uid="{D390AEE3-A22B-47C3-8141-585FFCB8569A}" name="Size" dataDxfId="203"/>
    <tableColumn id="2" xr3:uid="{4023B144-9E2E-491F-A79B-5E1082433E2D}" name="P401 / TN_x000a_670610" dataDxfId="202"/>
    <tableColumn id="3" xr3:uid="{F5FF2139-73B0-49C7-A10E-5D079FDAF8C7}" name="P401_x000a_List Price" dataDxfId="201"/>
    <tableColumn id="4" xr3:uid="{E6A7122A-E1EE-478F-9625-E9BA5D5D3B6D}" name="Weight" dataDxfId="200"/>
  </tableColumns>
  <tableStyleInfo name="TableStyleLight1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816C810F-F152-41DE-B7AC-AA88B520B21D}" name="Table76" displayName="Table76" ref="G43:J69" totalsRowShown="0" headerRowDxfId="199" tableBorderDxfId="198">
  <autoFilter ref="G43:J69" xr:uid="{EA9CE59F-E80A-4C86-AE56-6AFDF46DC893}">
    <filterColumn colId="0" hiddenButton="1"/>
    <filterColumn colId="1" hiddenButton="1"/>
    <filterColumn colId="2" hiddenButton="1"/>
    <filterColumn colId="3" hiddenButton="1"/>
  </autoFilter>
  <tableColumns count="4">
    <tableColumn id="1" xr3:uid="{23BA4573-8D6D-459E-B1B5-573934B3F59F}" name="Size" dataDxfId="197"/>
    <tableColumn id="2" xr3:uid="{C4C7EC21-CFF5-4205-9127-48EA21DE9DD9}" name="P401 / TN_x000a_670610" dataDxfId="196"/>
    <tableColumn id="3" xr3:uid="{0131527C-C32D-4395-BAC3-E353639909D8}" name="P401_x000a_List Price" dataDxfId="195"/>
    <tableColumn id="4" xr3:uid="{DA9C4847-7303-477E-BED0-5AF035F64B9F}" name="Weight" dataDxfId="194"/>
  </tableColumns>
  <tableStyleInfo name="TableStyleLight1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C96D1836-0BCE-4E98-8AB2-E9B4A99BF47C}" name="Table77" displayName="Table77" ref="B86:E113" totalsRowShown="0" headerRowDxfId="193" tableBorderDxfId="192">
  <autoFilter ref="B86:E113" xr:uid="{905E39A4-BCFE-48E9-9A65-74B65ABDB215}">
    <filterColumn colId="0" hiddenButton="1"/>
    <filterColumn colId="1" hiddenButton="1"/>
    <filterColumn colId="2" hiddenButton="1"/>
    <filterColumn colId="3" hiddenButton="1"/>
  </autoFilter>
  <tableColumns count="4">
    <tableColumn id="1" xr3:uid="{A9BE3A25-7D58-404A-BBE3-246B000F5046}" name="Size" dataDxfId="191"/>
    <tableColumn id="2" xr3:uid="{7AA29E64-CDD2-4234-8106-F7891AA32323}" name="P401 / TN_x000a_670610" dataDxfId="190"/>
    <tableColumn id="3" xr3:uid="{D9976CF9-32CA-410D-8B48-1200F6A405C7}" name="P401_x000a_List Price" dataDxfId="189"/>
    <tableColumn id="4" xr3:uid="{3E65CC30-77EE-4AF1-9DAD-26E70A58A011}" name="Weight" dataDxfId="188"/>
  </tableColumns>
  <tableStyleInfo name="TableStyleLight1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49299109-8C63-4DCE-A421-91ACCEDFE0E5}" name="Table78" displayName="Table78" ref="G86:J113" totalsRowShown="0" headerRowDxfId="187" tableBorderDxfId="186">
  <autoFilter ref="G86:J113" xr:uid="{DCA8D740-9CFB-434C-8BC4-403BF19D0EAA}">
    <filterColumn colId="0" hiddenButton="1"/>
    <filterColumn colId="1" hiddenButton="1"/>
    <filterColumn colId="2" hiddenButton="1"/>
    <filterColumn colId="3" hiddenButton="1"/>
  </autoFilter>
  <tableColumns count="4">
    <tableColumn id="1" xr3:uid="{AAA9C926-8097-4943-9FE7-40CD179C04C9}" name="Size" dataDxfId="185"/>
    <tableColumn id="2" xr3:uid="{EF5E96C5-A4B5-4F13-98C5-B6D54152AA8F}" name="P401 / TN_x000a_670610" dataDxfId="184"/>
    <tableColumn id="3" xr3:uid="{81024756-01DA-449C-B90F-80724CE5A2D8}" name="P401_x000a_List Price" dataDxfId="183"/>
    <tableColumn id="4" xr3:uid="{56232119-FF08-4727-BCD9-C7064A0B86FD}" name="Weight" dataDxfId="182"/>
  </tableColumns>
  <tableStyleInfo name="TableStyleLight1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7AC03C30-A8F7-43B0-9CD3-9CEAB603D686}" name="Table79" displayName="Table79" ref="B116:E131" totalsRowShown="0" headerRowDxfId="181" tableBorderDxfId="180">
  <autoFilter ref="B116:E131" xr:uid="{5DFEBF45-C1F6-48A9-880E-95EEE373ABAD}">
    <filterColumn colId="0" hiddenButton="1"/>
    <filterColumn colId="1" hiddenButton="1"/>
    <filterColumn colId="2" hiddenButton="1"/>
    <filterColumn colId="3" hiddenButton="1"/>
  </autoFilter>
  <tableColumns count="4">
    <tableColumn id="1" xr3:uid="{B6A95BDF-1AF7-4CB9-B367-007EC62E11A0}" name="Size" dataDxfId="179"/>
    <tableColumn id="2" xr3:uid="{053A6BA4-86F1-476B-B7CC-533670F1146B}" name="P401 / TN_x000a_670610" dataDxfId="178"/>
    <tableColumn id="3" xr3:uid="{0515BF09-E1A5-4B4D-A357-213B98D6DEE4}" name="P401_x000a_List Price" dataDxfId="177"/>
    <tableColumn id="4" xr3:uid="{C564DE34-0252-4DDB-A165-E7A61F8707D7}" name="Weight" dataDxfId="176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4DC41BC-1AF9-48C6-BF36-825C3900408A}" name="Table8" displayName="Table8" ref="B70:E75" totalsRowShown="0" headerRowDxfId="626" headerRowBorderDxfId="625" tableBorderDxfId="624">
  <autoFilter ref="B70:E75" xr:uid="{C273250C-D09F-4895-B447-185B33F29EE1}">
    <filterColumn colId="0" hiddenButton="1"/>
    <filterColumn colId="1" hiddenButton="1"/>
    <filterColumn colId="2" hiddenButton="1"/>
    <filterColumn colId="3" hiddenButton="1"/>
  </autoFilter>
  <tableColumns count="4">
    <tableColumn id="1" xr3:uid="{DBE4A93F-D213-404C-9D39-E6976CB70895}" name="Size" dataDxfId="623"/>
    <tableColumn id="2" xr3:uid="{7CC50B57-5B55-4CFC-9B00-21B55C69B6A0}" name="P401 / TC_x000a_670610" dataDxfId="622"/>
    <tableColumn id="3" xr3:uid="{8C4475CB-C132-4B11-A777-CB9DCE23C89B}" name="Less _x000a_Acc." dataDxfId="621"/>
    <tableColumn id="4" xr3:uid="{F9216064-257D-498E-BDF9-20C498ED00DA}" name="Weight" dataDxfId="620"/>
  </tableColumns>
  <tableStyleInfo name="TableStyleLight1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58352248-46F2-4821-9488-1A146BFCAC00}" name="Table80" displayName="Table80" ref="G116:J129" totalsRowShown="0" headerRowDxfId="175" tableBorderDxfId="174">
  <autoFilter ref="G116:J129" xr:uid="{7FBD0036-A3D3-4295-BD7D-3F3C534B9538}">
    <filterColumn colId="0" hiddenButton="1"/>
    <filterColumn colId="1" hiddenButton="1"/>
    <filterColumn colId="2" hiddenButton="1"/>
    <filterColumn colId="3" hiddenButton="1"/>
  </autoFilter>
  <tableColumns count="4">
    <tableColumn id="1" xr3:uid="{E1349977-19DA-41A6-B957-0EFB5B15A1B7}" name="Size" dataDxfId="173"/>
    <tableColumn id="2" xr3:uid="{8B966A47-3E96-4212-9B55-F0E53CA6A37B}" name="P401 / TN_x000a_670610" dataDxfId="172"/>
    <tableColumn id="3" xr3:uid="{A2AF01C4-3162-4730-8796-EB781FBF0749}" name="P401_x000a_List Price" dataDxfId="171"/>
    <tableColumn id="4" xr3:uid="{F69E8F25-9904-463A-899B-A0088B3CE5CA}" name="Weight" dataDxfId="170"/>
  </tableColumns>
  <tableStyleInfo name="TableStyleLight1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AC57F97C-FBEF-4C7C-AF03-EEF1CA3DA44C}" name="Table81" displayName="Table81" ref="B135:E148" totalsRowShown="0" headerRowBorderDxfId="169" tableBorderDxfId="168">
  <autoFilter ref="B135:E148" xr:uid="{A87C7F37-870D-4D31-9520-66D2D1261A5C}">
    <filterColumn colId="0" hiddenButton="1"/>
    <filterColumn colId="1" hiddenButton="1"/>
    <filterColumn colId="2" hiddenButton="1"/>
    <filterColumn colId="3" hiddenButton="1"/>
  </autoFilter>
  <tableColumns count="4">
    <tableColumn id="1" xr3:uid="{D4BA0F8C-3799-40D1-AF27-D0EA93A1D4E9}" name="Size" dataDxfId="167"/>
    <tableColumn id="2" xr3:uid="{80F0AD64-BCB4-40A0-999E-106BF810BDF1}" name="P401 / TN_x000a_670610" dataDxfId="166"/>
    <tableColumn id="3" xr3:uid="{6170ABDD-1255-4C93-B96C-D16D2690ACC0}" name="P401_x000a_List Price" dataDxfId="165"/>
    <tableColumn id="4" xr3:uid="{3DCEF930-73DF-497F-888E-68551E82AFE4}" name="Weight" dataDxfId="164"/>
  </tableColumns>
  <tableStyleInfo name="TableStyleLight1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39DAAE-A21A-4F0A-9A03-B15FDDFD80B1}" name="Table82" displayName="Table82" ref="G135:J147" totalsRowShown="0" headerRowBorderDxfId="163" tableBorderDxfId="162">
  <autoFilter ref="G135:J147" xr:uid="{7D9DD263-0C01-489D-A54E-A9A4437E600F}">
    <filterColumn colId="0" hiddenButton="1"/>
    <filterColumn colId="1" hiddenButton="1"/>
    <filterColumn colId="2" hiddenButton="1"/>
    <filterColumn colId="3" hiddenButton="1"/>
  </autoFilter>
  <tableColumns count="4">
    <tableColumn id="1" xr3:uid="{46DA9EB7-7934-47C7-B30F-4896C8A317DB}" name="Size" dataDxfId="161"/>
    <tableColumn id="2" xr3:uid="{6BC5B40C-9C76-4FF5-B3AF-FCE23C87822C}" name="P401 / TN_x000a_670610" dataDxfId="160"/>
    <tableColumn id="3" xr3:uid="{7631E527-C2E1-4DD0-98C5-043CD3AC951C}" name="P401_x000a_List Price" dataDxfId="159"/>
    <tableColumn id="4" xr3:uid="{CF9E594D-3018-4772-9308-2951A795A109}" name="Weight" dataDxfId="158"/>
  </tableColumns>
  <tableStyleInfo name="TableStyleLight1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60B0C2C2-E332-4379-81A4-9A222DAF191F}" name="Table83" displayName="Table83" ref="B151:E166" totalsRowShown="0" headerRowBorderDxfId="157" tableBorderDxfId="156">
  <autoFilter ref="B151:E166" xr:uid="{C65F63A3-882C-48A9-8608-6FC678194D34}">
    <filterColumn colId="0" hiddenButton="1"/>
    <filterColumn colId="1" hiddenButton="1"/>
    <filterColumn colId="2" hiddenButton="1"/>
    <filterColumn colId="3" hiddenButton="1"/>
  </autoFilter>
  <tableColumns count="4">
    <tableColumn id="1" xr3:uid="{21346451-EF20-4E7B-B383-157FFB19BE68}" name="Size" dataDxfId="155"/>
    <tableColumn id="2" xr3:uid="{214D4FF1-CB5A-4830-B369-A8CD8EB9DECA}" name="P401 / TN_x000a_670610" dataDxfId="154"/>
    <tableColumn id="3" xr3:uid="{06A55896-B678-42DB-92A6-B5FBE93EA4B3}" name="P401_x000a_List Price" dataDxfId="153"/>
    <tableColumn id="4" xr3:uid="{90A96DA2-A0BD-48C9-B224-7016599B6351}" name="Weight" dataDxfId="152"/>
  </tableColumns>
  <tableStyleInfo name="TableStyleLight1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5D6B44E6-1AEC-484C-9EF5-1FFA99B84503}" name="Table84" displayName="Table84" ref="G151:J164" totalsRowShown="0" headerRowBorderDxfId="151" tableBorderDxfId="150">
  <autoFilter ref="G151:J164" xr:uid="{59F67285-769A-400F-B719-0BAF1BDD2362}">
    <filterColumn colId="0" hiddenButton="1"/>
    <filterColumn colId="1" hiddenButton="1"/>
    <filterColumn colId="2" hiddenButton="1"/>
    <filterColumn colId="3" hiddenButton="1"/>
  </autoFilter>
  <tableColumns count="4">
    <tableColumn id="1" xr3:uid="{97C3BB20-D57F-4D1F-A971-2C4F80F1877C}" name="Size" dataDxfId="149"/>
    <tableColumn id="2" xr3:uid="{A87BD7D2-1365-4437-B853-6338BEF7506F}" name="P401 / TN_x000a_670610" dataDxfId="148"/>
    <tableColumn id="3" xr3:uid="{2F1356C4-34F6-4A19-B969-70C0C26E2D56}" name="P401_x000a_List Price" dataDxfId="147"/>
    <tableColumn id="4" xr3:uid="{3818D53C-2069-4075-A992-7D7DF275E4E9}" name="Weight" dataDxfId="146"/>
  </tableColumns>
  <tableStyleInfo name="TableStyleLight1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E2F66ECB-3222-4850-B324-C64977A94F9A}" name="Table85" displayName="Table85" ref="B171:E184" totalsRowShown="0" headerRowDxfId="145" headerRowBorderDxfId="144" tableBorderDxfId="143">
  <autoFilter ref="B171:E184" xr:uid="{7F259450-A391-4D99-AC00-449C26A5F178}">
    <filterColumn colId="0" hiddenButton="1"/>
    <filterColumn colId="1" hiddenButton="1"/>
    <filterColumn colId="2" hiddenButton="1"/>
    <filterColumn colId="3" hiddenButton="1"/>
  </autoFilter>
  <tableColumns count="4">
    <tableColumn id="1" xr3:uid="{1EE5DB2B-F185-4DBD-AD32-12B67869F6C2}" name="Size" dataDxfId="142"/>
    <tableColumn id="2" xr3:uid="{66422602-A3D6-42D3-98AC-249D876B6AF7}" name="P401 / TN_x000a_670610" dataDxfId="141"/>
    <tableColumn id="3" xr3:uid="{D9CEE03C-49C3-4226-9BBB-CFD0C5F1A148}" name="P401_x000a_List Price" dataDxfId="140"/>
    <tableColumn id="4" xr3:uid="{8C71BCE9-234C-47E0-831C-CF777CEAFB61}" name="Weight" dataDxfId="139"/>
  </tableColumns>
  <tableStyleInfo name="TableStyleLight1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DD02D5B8-29CA-400A-920E-13343FB05B79}" name="Table86" displayName="Table86" ref="G171:J184" totalsRowShown="0" headerRowDxfId="138" headerRowBorderDxfId="137" tableBorderDxfId="136">
  <autoFilter ref="G171:J184" xr:uid="{4A8CAB4F-2F0D-4D02-8008-799CC9ECE541}">
    <filterColumn colId="0" hiddenButton="1"/>
    <filterColumn colId="1" hiddenButton="1"/>
    <filterColumn colId="2" hiddenButton="1"/>
    <filterColumn colId="3" hiddenButton="1"/>
  </autoFilter>
  <tableColumns count="4">
    <tableColumn id="1" xr3:uid="{34E9CB3D-D0BC-43AC-A70B-F412B2743255}" name="Size" dataDxfId="135"/>
    <tableColumn id="2" xr3:uid="{35CDCA4E-84D3-47FF-BEB4-E1A86A032116}" name="P401 / TN_x000a_670610" dataDxfId="134"/>
    <tableColumn id="3" xr3:uid="{EB2AE8E5-1A95-46A4-9DF8-984DBFBE9F5D}" name="P401_x000a_List Price" dataDxfId="133"/>
    <tableColumn id="4" xr3:uid="{F9EB7F65-E18B-483B-BF29-2EBCB2ACEA65}" name="Weight" dataDxfId="132"/>
  </tableColumns>
  <tableStyleInfo name="TableStyleLight1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FA3B1202-F191-484E-9178-2DBFB11E4D35}" name="Table87" displayName="Table87" ref="B187:E200" totalsRowShown="0" headerRowDxfId="131" headerRowBorderDxfId="130" tableBorderDxfId="129">
  <autoFilter ref="B187:E200" xr:uid="{039E333B-8FBC-45A7-8A7B-8E5D6BADA5A9}">
    <filterColumn colId="0" hiddenButton="1"/>
    <filterColumn colId="1" hiddenButton="1"/>
    <filterColumn colId="2" hiddenButton="1"/>
    <filterColumn colId="3" hiddenButton="1"/>
  </autoFilter>
  <tableColumns count="4">
    <tableColumn id="1" xr3:uid="{C5FF6C38-A42F-4767-B6E6-00F956FE1D88}" name="Size" dataDxfId="128"/>
    <tableColumn id="2" xr3:uid="{37366207-C2CA-4CC7-80E4-3C397D6C670A}" name="P401 / TN_x000a_670610" dataDxfId="127"/>
    <tableColumn id="3" xr3:uid="{CBC59FAC-DE62-4312-87F4-F751A92FF789}" name="P401_x000a_List Price" dataDxfId="126"/>
    <tableColumn id="4" xr3:uid="{CE0709D7-C726-47D8-A94B-B385C5FE7D91}" name="Weight" dataDxfId="125"/>
  </tableColumns>
  <tableStyleInfo name="TableStyleLight1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BC241310-C1F2-4DFC-B6AC-728A93B05F34}" name="Table88" displayName="Table88" ref="G187:J192" totalsRowShown="0" headerRowDxfId="124" headerRowBorderDxfId="123" tableBorderDxfId="122">
  <autoFilter ref="G187:J192" xr:uid="{DAEDDE07-BBFE-4AD1-93D2-A9A2D3C3993B}">
    <filterColumn colId="0" hiddenButton="1"/>
    <filterColumn colId="1" hiddenButton="1"/>
    <filterColumn colId="2" hiddenButton="1"/>
    <filterColumn colId="3" hiddenButton="1"/>
  </autoFilter>
  <tableColumns count="4">
    <tableColumn id="1" xr3:uid="{2CFA75B9-6E34-4FBC-A930-E5DC94E6E463}" name="Size" dataDxfId="121"/>
    <tableColumn id="2" xr3:uid="{03FC159B-1204-4D5E-8BAD-62A02EBDC773}" name="P401 / TN_x000a_670610" dataDxfId="120"/>
    <tableColumn id="3" xr3:uid="{CEF41602-7CF7-4642-8895-3A3C7609E6F2}" name="P401_x000a_List Price" dataDxfId="119"/>
    <tableColumn id="4" xr3:uid="{56298DAC-01BA-4A34-B41D-CB0292A94355}" name="Weight" dataDxfId="118"/>
  </tableColumns>
  <tableStyleInfo name="TableStyleLight1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89C941A1-2ABF-49C2-935C-417A0BA507B3}" name="Table89" displayName="Table89" ref="G195:J204" totalsRowShown="0" headerRowDxfId="117" headerRowBorderDxfId="116" tableBorderDxfId="115">
  <autoFilter ref="G195:J204" xr:uid="{C0FC189C-29D4-4465-ADA0-5D683E9CBC95}">
    <filterColumn colId="0" hiddenButton="1"/>
    <filterColumn colId="1" hiddenButton="1"/>
    <filterColumn colId="2" hiddenButton="1"/>
    <filterColumn colId="3" hiddenButton="1"/>
  </autoFilter>
  <tableColumns count="4">
    <tableColumn id="1" xr3:uid="{FB3F1859-E439-40BF-9271-E23AB14C8151}" name="Size" dataDxfId="114"/>
    <tableColumn id="2" xr3:uid="{32C97527-C6B5-442E-AB8B-B8649889AF34}" name="P401 / TN_x000a_670610" dataDxfId="113"/>
    <tableColumn id="3" xr3:uid="{3346281D-347E-4E75-97E9-3A5DEB3ACFAE}" name="P401_x000a_List Price" dataDxfId="112"/>
    <tableColumn id="4" xr3:uid="{BA60F930-B8CA-4D77-8B82-7E212927A2D9}" name="Weight" dataDxfId="111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468D734-32DC-432A-BF06-11D7D0469427}" name="Table9" displayName="Table9" ref="G70:J75" totalsRowShown="0" headerRowDxfId="619" headerRowBorderDxfId="618" tableBorderDxfId="617">
  <autoFilter ref="G70:J75" xr:uid="{CFD5C3B8-57D4-4EE4-ABE9-BAE5534F3FCE}">
    <filterColumn colId="0" hiddenButton="1"/>
    <filterColumn colId="1" hiddenButton="1"/>
    <filterColumn colId="2" hiddenButton="1"/>
    <filterColumn colId="3" hiddenButton="1"/>
  </autoFilter>
  <tableColumns count="4">
    <tableColumn id="1" xr3:uid="{CA87C400-9794-44FA-ADDF-7A462F50B403}" name="Size" dataDxfId="616"/>
    <tableColumn id="2" xr3:uid="{52C09309-2719-4907-91CE-395801BF6809}" name="P401 / TC_x000a_670610" dataDxfId="615"/>
    <tableColumn id="3" xr3:uid="{6384E86C-15EE-4FBC-8A34-E6B33D6E532A}" name="Less _x000a_Acc." dataDxfId="614"/>
    <tableColumn id="4" xr3:uid="{891CFC95-2D92-4520-8885-61C89DAC19ED}" name="Weight" dataDxfId="613"/>
  </tableColumns>
  <tableStyleInfo name="TableStyleLight1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872FBEFB-7833-4C0E-B8F1-A2A0FD673E01}" name="Table90" displayName="Table90" ref="B209:E226" totalsRowShown="0" headerRowBorderDxfId="110" tableBorderDxfId="109">
  <autoFilter ref="B209:E226" xr:uid="{57956472-D2BF-441C-94E4-7BC481150428}">
    <filterColumn colId="0" hiddenButton="1"/>
    <filterColumn colId="1" hiddenButton="1"/>
    <filterColumn colId="2" hiddenButton="1"/>
    <filterColumn colId="3" hiddenButton="1"/>
  </autoFilter>
  <tableColumns count="4">
    <tableColumn id="1" xr3:uid="{00DFDCA8-7739-4B60-945D-074C832CA3E4}" name="Size" dataDxfId="108"/>
    <tableColumn id="2" xr3:uid="{E2983E1C-7F56-4406-9CDE-0D18B52872F8}" name="P401 / TN_x000a_670610" dataDxfId="107"/>
    <tableColumn id="3" xr3:uid="{9BB21324-6BDA-43DC-B8E0-CBEC72EF5731}" name="P401_x000a_List Price" dataDxfId="106"/>
    <tableColumn id="4" xr3:uid="{ADF483A0-559B-45E2-B6DB-CB4BF1F16FD2}" name="Weight" dataDxfId="105"/>
  </tableColumns>
  <tableStyleInfo name="TableStyleLight1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C26A24DD-6BE1-4D17-B0B3-76C84ACA1B3D}" name="Table91" displayName="Table91" ref="G209:J222" totalsRowShown="0" headerRowBorderDxfId="104" tableBorderDxfId="103">
  <autoFilter ref="G209:J222" xr:uid="{82AB62A2-DB63-4231-9E5A-1271EC8A2629}">
    <filterColumn colId="0" hiddenButton="1"/>
    <filterColumn colId="1" hiddenButton="1"/>
    <filterColumn colId="2" hiddenButton="1"/>
    <filterColumn colId="3" hiddenButton="1"/>
  </autoFilter>
  <tableColumns count="4">
    <tableColumn id="1" xr3:uid="{72D4CFA6-A93A-494D-9879-EE618841B3A1}" name="Size" dataDxfId="102"/>
    <tableColumn id="2" xr3:uid="{F8C47C66-D676-4638-9C16-9250C6EA688A}" name="P401 / TN_x000a_670610" dataDxfId="101"/>
    <tableColumn id="3" xr3:uid="{2C9D5C0F-C7A1-4B62-A786-5903C77A33FE}" name="P401_x000a_List Price" dataDxfId="100"/>
    <tableColumn id="4" xr3:uid="{F3C1BF71-9033-4367-A194-722D4257CB0E}" name="Weight" dataDxfId="99"/>
  </tableColumns>
  <tableStyleInfo name="TableStyleLight1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988F1B-6D27-4F3F-A33A-FDA41AEDD39E}" name="Table92" displayName="Table92" ref="B230:E270" totalsRowShown="0" tableBorderDxfId="98">
  <autoFilter ref="B230:E270" xr:uid="{950BCF4C-24D9-4362-A9CF-E0B433741D9C}">
    <filterColumn colId="0" hiddenButton="1"/>
    <filterColumn colId="1" hiddenButton="1"/>
    <filterColumn colId="2" hiddenButton="1"/>
    <filterColumn colId="3" hiddenButton="1"/>
  </autoFilter>
  <tableColumns count="4">
    <tableColumn id="1" xr3:uid="{379DEB07-8645-4DCB-BA99-F58FCBBD7B9B}" name="Size" dataDxfId="97"/>
    <tableColumn id="2" xr3:uid="{725474DF-12C4-4B09-8F44-D2AA9D3ED6A6}" name="P401 / TN_x000a_670610" dataDxfId="96"/>
    <tableColumn id="3" xr3:uid="{31F60C53-840A-4DBB-BE3F-FD7F6497BF2C}" name="P401_x000a_List Price" dataDxfId="95"/>
    <tableColumn id="4" xr3:uid="{7A630854-EDD5-478F-811B-C4DC930DC87B}" name="Weight" dataDxfId="94"/>
  </tableColumns>
  <tableStyleInfo name="TableStyleLight1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8EC56EF3-05D0-42A9-AFE1-8FFA70B7CDA0}" name="Table93" displayName="Table93" ref="G230:J255" totalsRowShown="0" headerRowBorderDxfId="93" tableBorderDxfId="92">
  <autoFilter ref="G230:J255" xr:uid="{BB2C4B09-41C4-48AB-A9C9-8556DCB2C82C}">
    <filterColumn colId="0" hiddenButton="1"/>
    <filterColumn colId="1" hiddenButton="1"/>
    <filterColumn colId="2" hiddenButton="1"/>
    <filterColumn colId="3" hiddenButton="1"/>
  </autoFilter>
  <tableColumns count="4">
    <tableColumn id="1" xr3:uid="{82E68ACB-B39D-49BA-A43F-C65D3783C6EB}" name="Size" dataDxfId="91"/>
    <tableColumn id="2" xr3:uid="{81306A6F-9796-4D1B-AD6A-D8A35C141413}" name="P401 / TN_x000a_670610" dataDxfId="90"/>
    <tableColumn id="3" xr3:uid="{2CB69E83-4446-43BF-BE7F-73C79602C482}" name="P401_x000a_List Price" dataDxfId="89"/>
    <tableColumn id="4" xr3:uid="{DCBAA8A1-B195-406C-BB87-0753EE5B1CF5}" name="Weight" dataDxfId="88"/>
  </tableColumns>
  <tableStyleInfo name="TableStyleLight1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D5A62D6E-6BD7-4ED2-9491-A1115C78717C}" name="Table94" displayName="Table94" ref="G258:J270" totalsRowShown="0" headerRowBorderDxfId="87" tableBorderDxfId="86">
  <autoFilter ref="G258:J270" xr:uid="{7CD8A64B-606D-4D78-B27D-A080F07EAFAA}">
    <filterColumn colId="0" hiddenButton="1"/>
    <filterColumn colId="1" hiddenButton="1"/>
    <filterColumn colId="2" hiddenButton="1"/>
    <filterColumn colId="3" hiddenButton="1"/>
  </autoFilter>
  <tableColumns count="4">
    <tableColumn id="1" xr3:uid="{5C406F17-9EF8-4438-9EB1-196B2289272B}" name="Size" dataDxfId="85"/>
    <tableColumn id="2" xr3:uid="{CABCB8F1-43A9-4407-B05D-901F9821FDE3}" name="P401 / TN_x000a_670610" dataDxfId="84"/>
    <tableColumn id="3" xr3:uid="{54FD4CC2-E3F0-48F5-A871-B47192038B7E}" name="P401_x000a_List Price" dataDxfId="83"/>
    <tableColumn id="4" xr3:uid="{CF1BC314-084A-4B8D-A5A2-11F4615F7E8D}" name="Weight" dataDxfId="82"/>
  </tableColumns>
  <tableStyleInfo name="TableStyleLight1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B9EE90BC-99EC-4251-8870-9A5FD120F13C}" name="Table95" displayName="Table95" ref="B274:E303" totalsRowShown="0" headerRowBorderDxfId="81" tableBorderDxfId="80">
  <autoFilter ref="B274:E303" xr:uid="{426545C6-9CF0-41B9-B3EE-E08C4F1F5D6D}">
    <filterColumn colId="0" hiddenButton="1"/>
    <filterColumn colId="1" hiddenButton="1"/>
    <filterColumn colId="2" hiddenButton="1"/>
    <filterColumn colId="3" hiddenButton="1"/>
  </autoFilter>
  <tableColumns count="4">
    <tableColumn id="1" xr3:uid="{756FBFCB-1389-4ECD-A33E-019F01224A0B}" name="Size" dataDxfId="79"/>
    <tableColumn id="2" xr3:uid="{2CBD5FC2-5F38-4218-A9AB-0FD19CD78AE4}" name="P401 / TN_x000a_670610" dataDxfId="78"/>
    <tableColumn id="3" xr3:uid="{A375DCDC-1602-44E3-B770-45BB26F801CF}" name="P401_x000a_List Price" dataDxfId="77"/>
    <tableColumn id="4" xr3:uid="{E0E630DF-F53F-4565-8B77-1F4EAE354EDA}" name="Weight" dataDxfId="76"/>
  </tableColumns>
  <tableStyleInfo name="TableStyleLight1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B27A6B0E-D91E-48A1-8125-78C37655D39A}" name="Table96" displayName="Table96" ref="G274:J300" totalsRowShown="0" headerRowBorderDxfId="75" tableBorderDxfId="74">
  <autoFilter ref="G274:J300" xr:uid="{65AD9AD6-8B91-43C1-B94F-CF27BA25B64D}">
    <filterColumn colId="0" hiddenButton="1"/>
    <filterColumn colId="1" hiddenButton="1"/>
    <filterColumn colId="2" hiddenButton="1"/>
    <filterColumn colId="3" hiddenButton="1"/>
  </autoFilter>
  <tableColumns count="4">
    <tableColumn id="1" xr3:uid="{C5A6F16E-AE43-403B-BEC5-2355C0E761E9}" name="Size" dataDxfId="73"/>
    <tableColumn id="2" xr3:uid="{9F7D1F3F-26E6-4C47-8E71-84CC598BBD41}" name="P401 / TN_x000a_670610" dataDxfId="72"/>
    <tableColumn id="3" xr3:uid="{D487E59C-7038-41CC-AD68-DFF779D89890}" name="P401_x000a_List Price" dataDxfId="71"/>
    <tableColumn id="4" xr3:uid="{168310D8-437F-46CA-867A-432FD7FE7D0A}" name="Weight" dataDxfId="70"/>
  </tableColumns>
  <tableStyleInfo name="TableStyleLight1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D6812673-2A07-4C16-80FA-9E2985660D4E}" name="Table97" displayName="Table97" ref="B308:E341" totalsRowShown="0" tableBorderDxfId="69">
  <autoFilter ref="B308:E341" xr:uid="{A453B3B8-2FA4-4461-86A4-A67802D2242B}">
    <filterColumn colId="0" hiddenButton="1"/>
    <filterColumn colId="1" hiddenButton="1"/>
    <filterColumn colId="2" hiddenButton="1"/>
    <filterColumn colId="3" hiddenButton="1"/>
  </autoFilter>
  <tableColumns count="4">
    <tableColumn id="1" xr3:uid="{8C82F63B-28A4-4D8C-B943-2DCE9CEEB4E9}" name="Size" dataDxfId="68"/>
    <tableColumn id="2" xr3:uid="{CC777992-9469-479F-A324-2AB033DBE944}" name="P401 / TN_x000a_670610" dataDxfId="67"/>
    <tableColumn id="3" xr3:uid="{BA3BBC68-A1C8-488D-B5C9-DBF88FD3DCD9}" name="P401_x000a_List Price" dataDxfId="66"/>
    <tableColumn id="4" xr3:uid="{4A04A90D-B2D7-43F1-8303-A1C9B149EEF2}" name="Weight" dataDxfId="65"/>
  </tableColumns>
  <tableStyleInfo name="TableStyleLight1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D251E7B0-4B1D-4087-96C4-20EAC0335DAD}" name="Table98" displayName="Table98" ref="G308:J331" totalsRowShown="0" tableBorderDxfId="64">
  <autoFilter ref="G308:J331" xr:uid="{242E5AAD-DE6D-428E-B949-C560D382850D}">
    <filterColumn colId="0" hiddenButton="1"/>
    <filterColumn colId="1" hiddenButton="1"/>
    <filterColumn colId="2" hiddenButton="1"/>
    <filterColumn colId="3" hiddenButton="1"/>
  </autoFilter>
  <tableColumns count="4">
    <tableColumn id="1" xr3:uid="{93E19B78-4292-44C0-A7CD-7916BB9CF63F}" name="Size" dataDxfId="63"/>
    <tableColumn id="2" xr3:uid="{1FA8D54E-7897-4C47-A515-181ADEBD3DB7}" name="P401 / TN_x000a_670610" dataDxfId="62"/>
    <tableColumn id="3" xr3:uid="{D08DD186-6A25-4CC6-A036-9F6ACE848B3A}" name="P401_x000a_List Price" dataDxfId="61"/>
    <tableColumn id="4" xr3:uid="{2E5CC5E3-619D-4B99-B6CA-FFE72DBF0552}" name="Weight" dataDxfId="60"/>
  </tableColumns>
  <tableStyleInfo name="TableStyleLight1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8AC6DEE8-73BE-424B-BB8F-E30DC95050D3}" name="Table99" displayName="Table99" ref="G334:J340" totalsRowShown="0" headerRowBorderDxfId="59" tableBorderDxfId="58">
  <autoFilter ref="G334:J340" xr:uid="{FD61E6D1-A4B6-4FE6-AD39-41316F074D49}">
    <filterColumn colId="0" hiddenButton="1"/>
    <filterColumn colId="1" hiddenButton="1"/>
    <filterColumn colId="2" hiddenButton="1"/>
    <filterColumn colId="3" hiddenButton="1"/>
  </autoFilter>
  <tableColumns count="4">
    <tableColumn id="1" xr3:uid="{F325B67D-8164-4173-8535-A0E6A00B3BA7}" name="Size" dataDxfId="57"/>
    <tableColumn id="2" xr3:uid="{639AB94E-CDCD-458D-8072-65D89BE0EBD9}" name="P401 / TN_x000a_670610" dataDxfId="56"/>
    <tableColumn id="3" xr3:uid="{65E978E3-9273-4164-9BB2-6EB564AF8C93}" name="P401_x000a_List Price" dataDxfId="55"/>
    <tableColumn id="4" xr3:uid="{84BD1781-B567-4870-87CC-C9FBDB2BD920}" name="Weight" dataDxfId="54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8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46.xml"/><Relationship Id="rId18" Type="http://schemas.openxmlformats.org/officeDocument/2006/relationships/table" Target="../tables/table51.xml"/><Relationship Id="rId26" Type="http://schemas.openxmlformats.org/officeDocument/2006/relationships/table" Target="../tables/table59.xml"/><Relationship Id="rId21" Type="http://schemas.openxmlformats.org/officeDocument/2006/relationships/table" Target="../tables/table54.xml"/><Relationship Id="rId34" Type="http://schemas.openxmlformats.org/officeDocument/2006/relationships/table" Target="../tables/table67.xml"/><Relationship Id="rId7" Type="http://schemas.openxmlformats.org/officeDocument/2006/relationships/table" Target="../tables/table40.xml"/><Relationship Id="rId12" Type="http://schemas.openxmlformats.org/officeDocument/2006/relationships/table" Target="../tables/table45.xml"/><Relationship Id="rId17" Type="http://schemas.openxmlformats.org/officeDocument/2006/relationships/table" Target="../tables/table50.xml"/><Relationship Id="rId25" Type="http://schemas.openxmlformats.org/officeDocument/2006/relationships/table" Target="../tables/table58.xml"/><Relationship Id="rId33" Type="http://schemas.openxmlformats.org/officeDocument/2006/relationships/table" Target="../tables/table66.xml"/><Relationship Id="rId2" Type="http://schemas.openxmlformats.org/officeDocument/2006/relationships/table" Target="../tables/table35.xml"/><Relationship Id="rId16" Type="http://schemas.openxmlformats.org/officeDocument/2006/relationships/table" Target="../tables/table49.xml"/><Relationship Id="rId20" Type="http://schemas.openxmlformats.org/officeDocument/2006/relationships/table" Target="../tables/table53.xml"/><Relationship Id="rId29" Type="http://schemas.openxmlformats.org/officeDocument/2006/relationships/table" Target="../tables/table62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39.xml"/><Relationship Id="rId11" Type="http://schemas.openxmlformats.org/officeDocument/2006/relationships/table" Target="../tables/table44.xml"/><Relationship Id="rId24" Type="http://schemas.openxmlformats.org/officeDocument/2006/relationships/table" Target="../tables/table57.xml"/><Relationship Id="rId32" Type="http://schemas.openxmlformats.org/officeDocument/2006/relationships/table" Target="../tables/table65.xml"/><Relationship Id="rId37" Type="http://schemas.openxmlformats.org/officeDocument/2006/relationships/table" Target="../tables/table70.xml"/><Relationship Id="rId5" Type="http://schemas.openxmlformats.org/officeDocument/2006/relationships/table" Target="../tables/table38.xml"/><Relationship Id="rId15" Type="http://schemas.openxmlformats.org/officeDocument/2006/relationships/table" Target="../tables/table48.xml"/><Relationship Id="rId23" Type="http://schemas.openxmlformats.org/officeDocument/2006/relationships/table" Target="../tables/table56.xml"/><Relationship Id="rId28" Type="http://schemas.openxmlformats.org/officeDocument/2006/relationships/table" Target="../tables/table61.xml"/><Relationship Id="rId36" Type="http://schemas.openxmlformats.org/officeDocument/2006/relationships/table" Target="../tables/table69.xml"/><Relationship Id="rId10" Type="http://schemas.openxmlformats.org/officeDocument/2006/relationships/table" Target="../tables/table43.xml"/><Relationship Id="rId19" Type="http://schemas.openxmlformats.org/officeDocument/2006/relationships/table" Target="../tables/table52.xml"/><Relationship Id="rId31" Type="http://schemas.openxmlformats.org/officeDocument/2006/relationships/table" Target="../tables/table64.xml"/><Relationship Id="rId4" Type="http://schemas.openxmlformats.org/officeDocument/2006/relationships/table" Target="../tables/table37.xml"/><Relationship Id="rId9" Type="http://schemas.openxmlformats.org/officeDocument/2006/relationships/table" Target="../tables/table42.xml"/><Relationship Id="rId14" Type="http://schemas.openxmlformats.org/officeDocument/2006/relationships/table" Target="../tables/table47.xml"/><Relationship Id="rId22" Type="http://schemas.openxmlformats.org/officeDocument/2006/relationships/table" Target="../tables/table55.xml"/><Relationship Id="rId27" Type="http://schemas.openxmlformats.org/officeDocument/2006/relationships/table" Target="../tables/table60.xml"/><Relationship Id="rId30" Type="http://schemas.openxmlformats.org/officeDocument/2006/relationships/table" Target="../tables/table63.xml"/><Relationship Id="rId35" Type="http://schemas.openxmlformats.org/officeDocument/2006/relationships/table" Target="../tables/table68.xml"/><Relationship Id="rId8" Type="http://schemas.openxmlformats.org/officeDocument/2006/relationships/table" Target="../tables/table41.xml"/><Relationship Id="rId3" Type="http://schemas.openxmlformats.org/officeDocument/2006/relationships/table" Target="../tables/table36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7" Type="http://schemas.openxmlformats.org/officeDocument/2006/relationships/table" Target="../tables/table76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0" Type="http://schemas.openxmlformats.org/officeDocument/2006/relationships/table" Target="../tables/table89.xml"/><Relationship Id="rId29" Type="http://schemas.openxmlformats.org/officeDocument/2006/relationships/table" Target="../tables/table98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AD79C-7980-4866-BE3A-0B694301ED29}">
  <sheetPr>
    <pageSetUpPr fitToPage="1"/>
  </sheetPr>
  <dimension ref="B2:Q425"/>
  <sheetViews>
    <sheetView zoomScale="110" zoomScaleNormal="110" workbookViewId="0">
      <selection activeCell="I5" sqref="I5"/>
    </sheetView>
  </sheetViews>
  <sheetFormatPr defaultColWidth="9.140625" defaultRowHeight="24" customHeight="1" x14ac:dyDescent="0.3"/>
  <cols>
    <col min="1" max="1" width="6.5703125" style="1" customWidth="1"/>
    <col min="2" max="2" width="12.85546875" style="1" customWidth="1"/>
    <col min="3" max="3" width="13.42578125" style="1" bestFit="1" customWidth="1"/>
    <col min="4" max="4" width="16.28515625" style="1" customWidth="1"/>
    <col min="5" max="5" width="12.5703125" style="1" customWidth="1"/>
    <col min="6" max="6" width="9.7109375" style="1" customWidth="1"/>
    <col min="7" max="7" width="13.5703125" style="1" customWidth="1"/>
    <col min="8" max="8" width="13.42578125" style="1" bestFit="1" customWidth="1"/>
    <col min="9" max="9" width="15.85546875" style="1" customWidth="1"/>
    <col min="10" max="10" width="11.140625" style="1" customWidth="1"/>
    <col min="11" max="11" width="9.140625" style="1"/>
    <col min="12" max="13" width="15" style="1" bestFit="1" customWidth="1"/>
    <col min="14" max="14" width="9.140625" style="1"/>
    <col min="15" max="15" width="11.28515625" style="1" bestFit="1" customWidth="1"/>
    <col min="16" max="17" width="15" style="1" bestFit="1" customWidth="1"/>
    <col min="18" max="16384" width="9.140625" style="1"/>
  </cols>
  <sheetData>
    <row r="2" spans="2:9" ht="18.75" x14ac:dyDescent="0.3">
      <c r="B2" s="150" t="s">
        <v>0</v>
      </c>
      <c r="C2" s="151"/>
      <c r="D2" s="151"/>
      <c r="E2" s="152"/>
    </row>
    <row r="3" spans="2:9" ht="39.75" customHeight="1" x14ac:dyDescent="0.3">
      <c r="B3" s="84" t="s">
        <v>1</v>
      </c>
      <c r="C3" s="85" t="s">
        <v>2</v>
      </c>
      <c r="D3" s="85" t="s">
        <v>3</v>
      </c>
      <c r="E3" s="85" t="s">
        <v>4</v>
      </c>
    </row>
    <row r="4" spans="2:9" ht="24" customHeight="1" x14ac:dyDescent="0.3">
      <c r="B4" s="70">
        <v>3</v>
      </c>
      <c r="C4" s="3">
        <v>395509</v>
      </c>
      <c r="D4" s="34">
        <v>395</v>
      </c>
      <c r="E4" s="27">
        <v>18</v>
      </c>
      <c r="G4" s="34"/>
      <c r="H4" s="34"/>
    </row>
    <row r="5" spans="2:9" ht="24" customHeight="1" x14ac:dyDescent="0.3">
      <c r="B5" s="70">
        <v>4</v>
      </c>
      <c r="C5" s="3">
        <v>395516</v>
      </c>
      <c r="D5" s="34">
        <v>570</v>
      </c>
      <c r="E5" s="27">
        <v>27</v>
      </c>
      <c r="G5" s="34"/>
      <c r="H5" s="34"/>
    </row>
    <row r="6" spans="2:9" ht="24" customHeight="1" x14ac:dyDescent="0.3">
      <c r="B6" s="70">
        <v>6</v>
      </c>
      <c r="C6" s="3">
        <v>395523</v>
      </c>
      <c r="D6" s="34">
        <v>888</v>
      </c>
      <c r="E6" s="27">
        <v>33</v>
      </c>
      <c r="G6" s="34"/>
      <c r="H6" s="34"/>
    </row>
    <row r="7" spans="2:9" ht="24" customHeight="1" x14ac:dyDescent="0.3">
      <c r="B7" s="70">
        <v>8</v>
      </c>
      <c r="C7" s="3">
        <v>496137</v>
      </c>
      <c r="D7" s="34">
        <v>1089</v>
      </c>
      <c r="E7" s="27">
        <v>56</v>
      </c>
      <c r="G7" s="34"/>
      <c r="H7" s="34"/>
    </row>
    <row r="8" spans="2:9" ht="24" customHeight="1" x14ac:dyDescent="0.3">
      <c r="B8" s="70">
        <v>10</v>
      </c>
      <c r="C8" s="3">
        <v>483724</v>
      </c>
      <c r="D8" s="34">
        <v>1620</v>
      </c>
      <c r="E8" s="27">
        <v>69</v>
      </c>
      <c r="G8" s="34"/>
      <c r="H8" s="34"/>
    </row>
    <row r="9" spans="2:9" ht="24" customHeight="1" x14ac:dyDescent="0.3">
      <c r="B9" s="70">
        <v>12</v>
      </c>
      <c r="C9" s="3">
        <v>520924</v>
      </c>
      <c r="D9" s="34">
        <v>1922</v>
      </c>
      <c r="E9" s="27">
        <v>88</v>
      </c>
      <c r="G9" s="34"/>
      <c r="H9" s="34"/>
    </row>
    <row r="10" spans="2:9" ht="24" customHeight="1" x14ac:dyDescent="0.3">
      <c r="B10" s="70">
        <v>14</v>
      </c>
      <c r="C10" s="3">
        <v>530817</v>
      </c>
      <c r="D10" s="34">
        <v>2957</v>
      </c>
      <c r="E10" s="27">
        <v>127</v>
      </c>
      <c r="G10" s="34"/>
      <c r="H10" s="34"/>
    </row>
    <row r="11" spans="2:9" ht="24" customHeight="1" x14ac:dyDescent="0.3">
      <c r="B11" s="70">
        <v>16</v>
      </c>
      <c r="C11" s="3">
        <v>53476</v>
      </c>
      <c r="D11" s="34">
        <v>3313</v>
      </c>
      <c r="E11" s="27">
        <v>155</v>
      </c>
      <c r="G11" s="34"/>
      <c r="H11" s="34"/>
    </row>
    <row r="12" spans="2:9" ht="24" customHeight="1" x14ac:dyDescent="0.3">
      <c r="B12" s="70">
        <v>18</v>
      </c>
      <c r="C12" s="3">
        <v>135997</v>
      </c>
      <c r="D12" s="34">
        <v>4604</v>
      </c>
      <c r="E12" s="27">
        <v>173</v>
      </c>
      <c r="G12" s="34"/>
      <c r="H12" s="34"/>
    </row>
    <row r="13" spans="2:9" ht="24" customHeight="1" x14ac:dyDescent="0.3">
      <c r="B13" s="70">
        <v>20</v>
      </c>
      <c r="C13" s="3">
        <v>85868</v>
      </c>
      <c r="D13" s="34">
        <v>5355</v>
      </c>
      <c r="E13" s="27">
        <v>275</v>
      </c>
      <c r="G13" s="34"/>
      <c r="H13" s="34"/>
    </row>
    <row r="14" spans="2:9" ht="24" customHeight="1" x14ac:dyDescent="0.3">
      <c r="B14" s="70">
        <v>24</v>
      </c>
      <c r="C14" s="3">
        <v>506265</v>
      </c>
      <c r="D14" s="34">
        <v>6297</v>
      </c>
      <c r="E14" s="27">
        <v>271</v>
      </c>
      <c r="G14" s="34"/>
      <c r="H14" s="34"/>
    </row>
    <row r="15" spans="2:9" ht="24" customHeight="1" x14ac:dyDescent="0.3">
      <c r="B15" s="70">
        <v>30</v>
      </c>
      <c r="C15" s="3">
        <v>482515</v>
      </c>
      <c r="D15" s="34">
        <v>12834</v>
      </c>
      <c r="E15" s="27">
        <v>470</v>
      </c>
      <c r="G15" s="34"/>
      <c r="H15" s="34"/>
    </row>
    <row r="16" spans="2:9" ht="24" customHeight="1" x14ac:dyDescent="0.3">
      <c r="B16" s="70">
        <v>36</v>
      </c>
      <c r="C16" s="3" t="s">
        <v>5</v>
      </c>
      <c r="D16" s="34">
        <v>25633</v>
      </c>
      <c r="E16" s="27">
        <v>770</v>
      </c>
      <c r="G16" s="34"/>
      <c r="H16" s="34"/>
      <c r="I16" s="34"/>
    </row>
    <row r="17" spans="2:17" ht="24" customHeight="1" x14ac:dyDescent="0.3">
      <c r="B17" s="2">
        <v>42</v>
      </c>
      <c r="C17" s="2" t="s">
        <v>5</v>
      </c>
      <c r="D17" s="34">
        <v>28326</v>
      </c>
      <c r="E17" s="2">
        <v>1053</v>
      </c>
      <c r="G17" s="34"/>
      <c r="H17" s="34"/>
      <c r="I17" s="34"/>
    </row>
    <row r="18" spans="2:17" ht="24" customHeight="1" x14ac:dyDescent="0.3">
      <c r="B18"/>
      <c r="C18"/>
      <c r="D18"/>
      <c r="E18"/>
    </row>
    <row r="19" spans="2:17" ht="24" customHeight="1" x14ac:dyDescent="0.3">
      <c r="B19"/>
      <c r="C19"/>
      <c r="D19"/>
      <c r="E19"/>
    </row>
    <row r="20" spans="2:17" ht="24" customHeight="1" x14ac:dyDescent="0.3">
      <c r="B20" s="150" t="s">
        <v>6</v>
      </c>
      <c r="C20" s="151"/>
      <c r="D20" s="151"/>
      <c r="E20" s="152"/>
      <c r="G20" s="150" t="s">
        <v>7</v>
      </c>
      <c r="H20" s="151"/>
      <c r="I20" s="151"/>
      <c r="J20" s="152"/>
    </row>
    <row r="21" spans="2:17" ht="41.25" customHeight="1" x14ac:dyDescent="0.3">
      <c r="B21" s="84" t="s">
        <v>1</v>
      </c>
      <c r="C21" s="85" t="s">
        <v>2</v>
      </c>
      <c r="D21" s="85" t="s">
        <v>3</v>
      </c>
      <c r="E21" s="85" t="s">
        <v>4</v>
      </c>
      <c r="G21" s="145" t="s">
        <v>1</v>
      </c>
      <c r="H21" s="85" t="s">
        <v>2</v>
      </c>
      <c r="I21" s="85" t="s">
        <v>3</v>
      </c>
      <c r="J21" s="146" t="s">
        <v>4</v>
      </c>
    </row>
    <row r="22" spans="2:17" ht="24" customHeight="1" x14ac:dyDescent="0.3">
      <c r="B22" s="86">
        <v>3</v>
      </c>
      <c r="C22" s="39">
        <v>395325</v>
      </c>
      <c r="D22" s="87">
        <v>471</v>
      </c>
      <c r="E22" s="38">
        <v>19</v>
      </c>
      <c r="G22" s="147">
        <v>3</v>
      </c>
      <c r="H22" s="39">
        <v>498087</v>
      </c>
      <c r="I22" s="87">
        <v>459</v>
      </c>
      <c r="J22" s="148">
        <v>16</v>
      </c>
      <c r="L22" s="34"/>
      <c r="M22" s="34"/>
      <c r="O22" s="34"/>
      <c r="P22" s="34"/>
      <c r="Q22" s="34"/>
    </row>
    <row r="23" spans="2:17" ht="24" customHeight="1" x14ac:dyDescent="0.3">
      <c r="B23" s="70">
        <v>4</v>
      </c>
      <c r="C23" s="3">
        <v>518541</v>
      </c>
      <c r="D23" s="34">
        <v>471</v>
      </c>
      <c r="E23" s="27">
        <v>24</v>
      </c>
      <c r="G23" s="45">
        <v>4</v>
      </c>
      <c r="H23" s="3">
        <v>541485</v>
      </c>
      <c r="I23" s="34">
        <v>493</v>
      </c>
      <c r="J23" s="8">
        <v>23</v>
      </c>
      <c r="L23" s="34"/>
      <c r="M23" s="34"/>
      <c r="O23" s="34"/>
      <c r="P23" s="34"/>
      <c r="Q23" s="34"/>
    </row>
    <row r="24" spans="2:17" ht="24" customHeight="1" x14ac:dyDescent="0.3">
      <c r="B24" s="70">
        <v>6</v>
      </c>
      <c r="C24" s="3">
        <v>522447</v>
      </c>
      <c r="D24" s="34">
        <v>758</v>
      </c>
      <c r="E24" s="27">
        <v>41</v>
      </c>
      <c r="G24" s="45">
        <v>6</v>
      </c>
      <c r="H24" s="3">
        <v>462033</v>
      </c>
      <c r="I24" s="34">
        <v>764</v>
      </c>
      <c r="J24" s="8">
        <v>37</v>
      </c>
      <c r="L24" s="34"/>
      <c r="M24" s="34"/>
      <c r="O24" s="34"/>
      <c r="P24" s="34"/>
      <c r="Q24" s="34"/>
    </row>
    <row r="25" spans="2:17" ht="24" customHeight="1" x14ac:dyDescent="0.3">
      <c r="B25" s="70">
        <v>8</v>
      </c>
      <c r="C25" s="3">
        <v>534914</v>
      </c>
      <c r="D25" s="34">
        <v>1162</v>
      </c>
      <c r="E25" s="27">
        <v>64</v>
      </c>
      <c r="G25" s="45">
        <v>8</v>
      </c>
      <c r="H25" s="3">
        <v>529507</v>
      </c>
      <c r="I25" s="34">
        <v>1011</v>
      </c>
      <c r="J25" s="8">
        <v>51</v>
      </c>
      <c r="L25" s="34"/>
      <c r="M25" s="34"/>
      <c r="O25" s="34"/>
      <c r="P25" s="34"/>
      <c r="Q25" s="34"/>
    </row>
    <row r="26" spans="2:17" ht="24" customHeight="1" x14ac:dyDescent="0.3">
      <c r="B26" s="70">
        <v>10</v>
      </c>
      <c r="C26" s="3">
        <v>460305</v>
      </c>
      <c r="D26" s="34">
        <v>1550</v>
      </c>
      <c r="E26" s="27">
        <v>89</v>
      </c>
      <c r="G26" s="45">
        <v>10</v>
      </c>
      <c r="H26" s="3">
        <v>462040</v>
      </c>
      <c r="I26" s="34">
        <v>1446</v>
      </c>
      <c r="J26" s="8">
        <v>78</v>
      </c>
      <c r="L26" s="34"/>
      <c r="M26" s="34"/>
      <c r="O26" s="34"/>
      <c r="P26" s="34"/>
      <c r="Q26" s="34"/>
    </row>
    <row r="27" spans="2:17" ht="24" customHeight="1" x14ac:dyDescent="0.3">
      <c r="B27" s="70">
        <v>12</v>
      </c>
      <c r="C27" s="3">
        <v>473015</v>
      </c>
      <c r="D27" s="34">
        <v>2841</v>
      </c>
      <c r="E27" s="27">
        <v>114</v>
      </c>
      <c r="G27" s="45">
        <v>12</v>
      </c>
      <c r="H27" s="3">
        <v>472988</v>
      </c>
      <c r="I27" s="34">
        <v>2052</v>
      </c>
      <c r="J27" s="8">
        <v>111</v>
      </c>
      <c r="L27" s="34"/>
      <c r="M27" s="34"/>
      <c r="O27" s="34"/>
      <c r="P27" s="34"/>
      <c r="Q27" s="34"/>
    </row>
    <row r="28" spans="2:17" ht="24" customHeight="1" x14ac:dyDescent="0.3">
      <c r="B28" s="70">
        <v>14</v>
      </c>
      <c r="C28" s="3">
        <v>530824</v>
      </c>
      <c r="D28" s="34">
        <v>3898</v>
      </c>
      <c r="E28" s="27">
        <v>206</v>
      </c>
      <c r="G28" s="45">
        <v>14</v>
      </c>
      <c r="H28" s="3">
        <v>503637</v>
      </c>
      <c r="I28" s="34">
        <v>3122</v>
      </c>
      <c r="J28" s="8">
        <v>160</v>
      </c>
      <c r="L28" s="34"/>
      <c r="M28" s="34"/>
      <c r="O28" s="34"/>
      <c r="P28" s="34"/>
      <c r="Q28" s="34"/>
    </row>
    <row r="29" spans="2:17" ht="24" customHeight="1" x14ac:dyDescent="0.3">
      <c r="B29" s="70">
        <v>16</v>
      </c>
      <c r="C29" s="3">
        <v>475804</v>
      </c>
      <c r="D29" s="34">
        <v>5423</v>
      </c>
      <c r="E29" s="27">
        <v>268</v>
      </c>
      <c r="G29" s="45">
        <v>16</v>
      </c>
      <c r="H29" s="3">
        <v>490233</v>
      </c>
      <c r="I29" s="34">
        <v>3963</v>
      </c>
      <c r="J29" s="8">
        <v>196</v>
      </c>
      <c r="L29" s="34"/>
      <c r="M29" s="34"/>
      <c r="O29" s="34"/>
      <c r="P29" s="34"/>
      <c r="Q29" s="34"/>
    </row>
    <row r="30" spans="2:17" ht="24" customHeight="1" x14ac:dyDescent="0.3">
      <c r="B30" s="70">
        <v>18</v>
      </c>
      <c r="C30" s="3">
        <v>541460</v>
      </c>
      <c r="D30" s="34">
        <v>6746</v>
      </c>
      <c r="E30" s="27">
        <v>375</v>
      </c>
      <c r="G30" s="45">
        <v>18</v>
      </c>
      <c r="H30" s="3">
        <v>384892</v>
      </c>
      <c r="I30" s="34">
        <v>4826</v>
      </c>
      <c r="J30" s="8">
        <v>292</v>
      </c>
      <c r="L30" s="34"/>
      <c r="M30" s="34"/>
      <c r="O30" s="34"/>
      <c r="P30" s="34"/>
      <c r="Q30" s="34"/>
    </row>
    <row r="31" spans="2:17" ht="24" customHeight="1" x14ac:dyDescent="0.3">
      <c r="B31" s="70">
        <v>20</v>
      </c>
      <c r="C31" s="3">
        <v>535898</v>
      </c>
      <c r="D31" s="34">
        <v>19639</v>
      </c>
      <c r="E31" s="27">
        <v>443</v>
      </c>
      <c r="G31" s="45">
        <v>20</v>
      </c>
      <c r="H31" s="3">
        <v>529828</v>
      </c>
      <c r="I31" s="34">
        <v>5954</v>
      </c>
      <c r="J31" s="8">
        <v>352</v>
      </c>
      <c r="L31" s="34"/>
      <c r="M31" s="34"/>
      <c r="O31" s="34"/>
      <c r="P31" s="34"/>
      <c r="Q31" s="34"/>
    </row>
    <row r="32" spans="2:17" ht="24" customHeight="1" x14ac:dyDescent="0.3">
      <c r="B32" s="70">
        <v>24</v>
      </c>
      <c r="C32" s="3">
        <v>473404</v>
      </c>
      <c r="D32" s="34">
        <v>22390</v>
      </c>
      <c r="E32" s="27">
        <v>663</v>
      </c>
      <c r="G32" s="45">
        <v>24</v>
      </c>
      <c r="H32" s="3">
        <v>497820</v>
      </c>
      <c r="I32" s="34">
        <v>8300</v>
      </c>
      <c r="J32" s="8">
        <v>412</v>
      </c>
      <c r="L32" s="34"/>
      <c r="M32" s="34"/>
      <c r="O32" s="34"/>
      <c r="P32" s="34"/>
      <c r="Q32" s="34"/>
    </row>
    <row r="33" spans="2:17" ht="24" customHeight="1" x14ac:dyDescent="0.3">
      <c r="B33" s="70">
        <v>30</v>
      </c>
      <c r="C33" s="3">
        <v>120347</v>
      </c>
      <c r="D33" s="34">
        <v>25700</v>
      </c>
      <c r="E33" s="27">
        <v>1029</v>
      </c>
      <c r="G33" s="45">
        <v>30</v>
      </c>
      <c r="H33" s="3">
        <v>120354</v>
      </c>
      <c r="I33" s="34">
        <v>19533</v>
      </c>
      <c r="J33" s="8">
        <v>879</v>
      </c>
      <c r="L33" s="34"/>
      <c r="M33" s="34"/>
      <c r="O33" s="34"/>
      <c r="P33" s="34"/>
      <c r="Q33" s="34"/>
    </row>
    <row r="34" spans="2:17" ht="24" customHeight="1" x14ac:dyDescent="0.3">
      <c r="B34" s="70">
        <v>36</v>
      </c>
      <c r="C34" s="3">
        <v>62807</v>
      </c>
      <c r="D34" s="34">
        <v>39754</v>
      </c>
      <c r="E34" s="27">
        <v>1540</v>
      </c>
      <c r="G34" s="45">
        <v>36</v>
      </c>
      <c r="H34" s="3">
        <v>483946</v>
      </c>
      <c r="I34" s="34">
        <v>29190</v>
      </c>
      <c r="J34" s="8">
        <v>1135</v>
      </c>
      <c r="L34" s="34"/>
      <c r="M34" s="34"/>
      <c r="O34" s="34"/>
      <c r="P34" s="34"/>
      <c r="Q34" s="34"/>
    </row>
    <row r="35" spans="2:17" ht="24" customHeight="1" x14ac:dyDescent="0.3">
      <c r="B35" s="70">
        <v>42</v>
      </c>
      <c r="C35" s="3">
        <v>483077</v>
      </c>
      <c r="D35" s="34">
        <v>67898</v>
      </c>
      <c r="E35" s="27">
        <v>2381</v>
      </c>
      <c r="G35" s="45">
        <v>42</v>
      </c>
      <c r="H35" s="3">
        <v>483055</v>
      </c>
      <c r="I35" s="34">
        <v>46149</v>
      </c>
      <c r="J35" s="8">
        <v>1675</v>
      </c>
      <c r="L35" s="34"/>
      <c r="M35" s="34"/>
      <c r="O35" s="34"/>
      <c r="P35" s="34"/>
      <c r="Q35" s="34"/>
    </row>
    <row r="36" spans="2:17" ht="24" customHeight="1" x14ac:dyDescent="0.3">
      <c r="B36" s="70">
        <v>48</v>
      </c>
      <c r="C36" s="3">
        <v>491522</v>
      </c>
      <c r="D36" s="143">
        <v>116671</v>
      </c>
      <c r="E36" s="27">
        <v>3084</v>
      </c>
      <c r="G36" s="45">
        <v>48</v>
      </c>
      <c r="H36" s="3">
        <v>491544</v>
      </c>
      <c r="I36" s="34">
        <v>84183</v>
      </c>
      <c r="J36" s="8">
        <v>2196</v>
      </c>
      <c r="L36" s="34"/>
      <c r="M36" s="34"/>
      <c r="O36" s="34"/>
      <c r="P36" s="34"/>
      <c r="Q36" s="34"/>
    </row>
    <row r="37" spans="2:17" ht="24" customHeight="1" x14ac:dyDescent="0.3">
      <c r="B37" s="70">
        <v>54</v>
      </c>
      <c r="C37" s="3">
        <v>96650</v>
      </c>
      <c r="D37" s="34">
        <v>125891</v>
      </c>
      <c r="E37" s="27">
        <v>5000</v>
      </c>
      <c r="G37" s="47">
        <v>54</v>
      </c>
      <c r="H37" s="10">
        <v>475676</v>
      </c>
      <c r="I37" s="149">
        <v>89001</v>
      </c>
      <c r="J37" s="23">
        <v>3500</v>
      </c>
      <c r="L37" s="34"/>
      <c r="M37" s="34"/>
      <c r="O37" s="34"/>
      <c r="P37" s="34"/>
      <c r="Q37" s="34"/>
    </row>
    <row r="38" spans="2:17" ht="24" customHeight="1" x14ac:dyDescent="0.3">
      <c r="B38"/>
      <c r="C38"/>
      <c r="D38"/>
      <c r="E38"/>
      <c r="L38" s="34"/>
      <c r="M38" s="34"/>
      <c r="P38" s="34"/>
      <c r="Q38" s="34"/>
    </row>
    <row r="39" spans="2:17" ht="24" customHeight="1" x14ac:dyDescent="0.3">
      <c r="B39" s="150" t="s">
        <v>8</v>
      </c>
      <c r="C39" s="151"/>
      <c r="D39" s="151"/>
      <c r="E39" s="152"/>
      <c r="G39" s="150" t="s">
        <v>9</v>
      </c>
      <c r="H39" s="151"/>
      <c r="I39" s="151"/>
      <c r="J39" s="152"/>
      <c r="L39" s="34"/>
      <c r="M39" s="34"/>
      <c r="P39" s="34"/>
      <c r="Q39" s="34"/>
    </row>
    <row r="40" spans="2:17" ht="37.5" customHeight="1" x14ac:dyDescent="0.3">
      <c r="B40" s="84" t="s">
        <v>1</v>
      </c>
      <c r="C40" s="85" t="s">
        <v>2</v>
      </c>
      <c r="D40" s="85" t="s">
        <v>3</v>
      </c>
      <c r="E40" s="85" t="s">
        <v>4</v>
      </c>
      <c r="G40" s="84" t="s">
        <v>1</v>
      </c>
      <c r="H40" s="85" t="s">
        <v>2</v>
      </c>
      <c r="I40" s="85" t="s">
        <v>3</v>
      </c>
      <c r="J40" s="85" t="s">
        <v>4</v>
      </c>
      <c r="L40" s="34"/>
      <c r="M40" s="34"/>
      <c r="P40" s="34"/>
      <c r="Q40" s="34"/>
    </row>
    <row r="41" spans="2:17" ht="24" customHeight="1" x14ac:dyDescent="0.3">
      <c r="B41" s="86">
        <v>3</v>
      </c>
      <c r="C41" s="39">
        <v>498094</v>
      </c>
      <c r="D41" s="87">
        <v>480</v>
      </c>
      <c r="E41" s="38">
        <v>16</v>
      </c>
      <c r="G41" s="36">
        <v>3</v>
      </c>
      <c r="H41" s="39">
        <v>498100</v>
      </c>
      <c r="I41" s="37">
        <v>485</v>
      </c>
      <c r="J41" s="38">
        <v>16</v>
      </c>
      <c r="L41" s="34"/>
      <c r="M41" s="34"/>
      <c r="P41" s="34"/>
      <c r="Q41" s="34"/>
    </row>
    <row r="42" spans="2:17" ht="24" customHeight="1" x14ac:dyDescent="0.3">
      <c r="B42" s="70">
        <v>4</v>
      </c>
      <c r="C42" s="3">
        <v>497387</v>
      </c>
      <c r="D42" s="34">
        <v>480</v>
      </c>
      <c r="E42" s="27">
        <v>20</v>
      </c>
      <c r="G42" s="70">
        <v>4</v>
      </c>
      <c r="H42" s="3">
        <v>523482</v>
      </c>
      <c r="I42" s="4">
        <v>461</v>
      </c>
      <c r="J42" s="27">
        <v>19</v>
      </c>
      <c r="L42" s="34"/>
      <c r="M42" s="34"/>
      <c r="P42" s="34"/>
      <c r="Q42" s="34"/>
    </row>
    <row r="43" spans="2:17" ht="24" customHeight="1" x14ac:dyDescent="0.3">
      <c r="B43" s="70">
        <v>6</v>
      </c>
      <c r="C43" s="3">
        <v>473510</v>
      </c>
      <c r="D43" s="34">
        <v>706</v>
      </c>
      <c r="E43" s="27">
        <v>32</v>
      </c>
      <c r="G43" s="70">
        <v>6</v>
      </c>
      <c r="H43" s="3">
        <v>473534</v>
      </c>
      <c r="I43" s="4">
        <v>545</v>
      </c>
      <c r="J43" s="27">
        <v>29</v>
      </c>
      <c r="L43" s="34"/>
      <c r="M43" s="34"/>
      <c r="P43" s="34"/>
      <c r="Q43" s="34"/>
    </row>
    <row r="44" spans="2:17" ht="24" customHeight="1" x14ac:dyDescent="0.3">
      <c r="B44" s="70">
        <v>8</v>
      </c>
      <c r="C44" s="3">
        <v>491231</v>
      </c>
      <c r="D44" s="34">
        <v>1015</v>
      </c>
      <c r="E44" s="27">
        <v>50</v>
      </c>
      <c r="G44" s="70">
        <v>8</v>
      </c>
      <c r="H44" s="3">
        <v>491248</v>
      </c>
      <c r="I44" s="4">
        <v>957</v>
      </c>
      <c r="J44" s="27">
        <v>44</v>
      </c>
      <c r="L44" s="34"/>
      <c r="M44" s="34"/>
      <c r="P44" s="34"/>
      <c r="Q44" s="34"/>
    </row>
    <row r="45" spans="2:17" ht="24" customHeight="1" x14ac:dyDescent="0.3">
      <c r="B45" s="70">
        <v>10</v>
      </c>
      <c r="C45" s="3">
        <v>484585</v>
      </c>
      <c r="D45" s="34">
        <v>1297</v>
      </c>
      <c r="E45" s="27">
        <v>66</v>
      </c>
      <c r="G45" s="70">
        <v>10</v>
      </c>
      <c r="H45" s="3">
        <v>484592</v>
      </c>
      <c r="I45" s="4">
        <v>1107</v>
      </c>
      <c r="J45" s="27">
        <v>59</v>
      </c>
      <c r="L45" s="34"/>
      <c r="M45" s="34"/>
      <c r="P45" s="34"/>
      <c r="Q45" s="34"/>
    </row>
    <row r="46" spans="2:17" ht="24" customHeight="1" x14ac:dyDescent="0.3">
      <c r="B46" s="70">
        <v>12</v>
      </c>
      <c r="C46" s="3">
        <v>484530</v>
      </c>
      <c r="D46" s="34">
        <v>1815</v>
      </c>
      <c r="E46" s="27">
        <v>81</v>
      </c>
      <c r="G46" s="70">
        <v>12</v>
      </c>
      <c r="H46" s="3">
        <v>484547</v>
      </c>
      <c r="I46" s="4">
        <v>1718</v>
      </c>
      <c r="J46" s="27">
        <v>82</v>
      </c>
      <c r="L46" s="34"/>
      <c r="M46" s="34"/>
      <c r="P46" s="34"/>
      <c r="Q46" s="34"/>
    </row>
    <row r="47" spans="2:17" ht="24" customHeight="1" x14ac:dyDescent="0.3">
      <c r="B47" s="70">
        <v>14</v>
      </c>
      <c r="C47" s="3">
        <v>473442</v>
      </c>
      <c r="D47" s="34">
        <v>3047</v>
      </c>
      <c r="E47" s="27">
        <v>140</v>
      </c>
      <c r="G47" s="70">
        <v>14</v>
      </c>
      <c r="H47" s="3">
        <v>53417</v>
      </c>
      <c r="I47" s="4">
        <v>3162</v>
      </c>
      <c r="J47" s="27">
        <v>136</v>
      </c>
      <c r="L47" s="34"/>
      <c r="M47" s="34"/>
      <c r="P47" s="34"/>
      <c r="Q47" s="34"/>
    </row>
    <row r="48" spans="2:17" ht="24" customHeight="1" x14ac:dyDescent="0.3">
      <c r="B48" s="70">
        <v>16</v>
      </c>
      <c r="C48" s="3">
        <v>490128</v>
      </c>
      <c r="D48" s="34">
        <v>3598</v>
      </c>
      <c r="E48" s="27">
        <v>172</v>
      </c>
      <c r="G48" s="70">
        <v>16</v>
      </c>
      <c r="H48" s="3">
        <v>292212</v>
      </c>
      <c r="I48" s="4">
        <v>3033</v>
      </c>
      <c r="J48" s="27">
        <v>157</v>
      </c>
      <c r="L48" s="34"/>
      <c r="M48" s="34"/>
      <c r="P48" s="34"/>
      <c r="Q48" s="34"/>
    </row>
    <row r="49" spans="2:17" ht="24" customHeight="1" x14ac:dyDescent="0.3">
      <c r="B49" s="70">
        <v>18</v>
      </c>
      <c r="C49" s="3">
        <v>109502</v>
      </c>
      <c r="D49" s="34">
        <v>5213</v>
      </c>
      <c r="E49" s="27">
        <v>275</v>
      </c>
      <c r="G49" s="70">
        <v>18</v>
      </c>
      <c r="H49" s="3">
        <v>530725</v>
      </c>
      <c r="I49" s="4">
        <v>5382</v>
      </c>
      <c r="J49" s="27">
        <v>283</v>
      </c>
      <c r="L49" s="34"/>
      <c r="M49" s="34"/>
      <c r="P49" s="34"/>
      <c r="Q49" s="34"/>
    </row>
    <row r="50" spans="2:17" ht="24" customHeight="1" x14ac:dyDescent="0.3">
      <c r="B50" s="70">
        <v>20</v>
      </c>
      <c r="C50" s="3">
        <v>529835</v>
      </c>
      <c r="D50" s="34">
        <v>5691</v>
      </c>
      <c r="E50" s="27">
        <v>341</v>
      </c>
      <c r="G50" s="70">
        <v>20</v>
      </c>
      <c r="H50" s="3">
        <v>535904</v>
      </c>
      <c r="I50" s="4">
        <v>5014</v>
      </c>
      <c r="J50" s="27">
        <v>374</v>
      </c>
      <c r="L50" s="34"/>
      <c r="M50" s="34"/>
      <c r="P50" s="34"/>
      <c r="Q50" s="34"/>
    </row>
    <row r="51" spans="2:17" ht="24" customHeight="1" x14ac:dyDescent="0.3">
      <c r="B51" s="70">
        <v>24</v>
      </c>
      <c r="C51" s="3">
        <v>497196</v>
      </c>
      <c r="D51" s="34">
        <v>7709</v>
      </c>
      <c r="E51" s="27">
        <v>344</v>
      </c>
      <c r="G51" s="70">
        <v>24</v>
      </c>
      <c r="H51" s="3">
        <v>535218</v>
      </c>
      <c r="I51" s="4">
        <v>6551</v>
      </c>
      <c r="J51" s="27">
        <v>457</v>
      </c>
      <c r="L51" s="34"/>
      <c r="M51" s="34"/>
      <c r="P51" s="34"/>
      <c r="Q51" s="34"/>
    </row>
    <row r="52" spans="2:17" ht="24" customHeight="1" x14ac:dyDescent="0.3">
      <c r="B52" s="70">
        <v>30</v>
      </c>
      <c r="C52" s="3">
        <v>120361</v>
      </c>
      <c r="D52" s="34">
        <v>15674</v>
      </c>
      <c r="E52" s="27">
        <v>670</v>
      </c>
      <c r="G52" s="70">
        <v>30</v>
      </c>
      <c r="H52" s="3">
        <v>62715</v>
      </c>
      <c r="I52" s="4">
        <v>13752</v>
      </c>
      <c r="J52" s="27">
        <v>571</v>
      </c>
      <c r="L52" s="34"/>
      <c r="M52" s="34"/>
      <c r="P52" s="34"/>
      <c r="Q52" s="34"/>
    </row>
    <row r="53" spans="2:17" ht="24" customHeight="1" x14ac:dyDescent="0.3">
      <c r="B53" s="70">
        <v>36</v>
      </c>
      <c r="C53" s="3">
        <v>62814</v>
      </c>
      <c r="D53" s="34">
        <v>24834</v>
      </c>
      <c r="E53" s="27">
        <v>978</v>
      </c>
      <c r="G53" s="70">
        <v>36</v>
      </c>
      <c r="H53" s="3">
        <v>62722</v>
      </c>
      <c r="I53" s="4">
        <v>22092</v>
      </c>
      <c r="J53" s="27">
        <v>870</v>
      </c>
      <c r="L53" s="34"/>
      <c r="M53" s="34"/>
      <c r="P53" s="34"/>
      <c r="Q53" s="34"/>
    </row>
    <row r="54" spans="2:17" ht="24" customHeight="1" x14ac:dyDescent="0.3">
      <c r="B54" s="70">
        <v>42</v>
      </c>
      <c r="C54" s="3">
        <v>486210</v>
      </c>
      <c r="D54" s="34">
        <v>38512</v>
      </c>
      <c r="E54" s="27">
        <v>1352</v>
      </c>
      <c r="G54" s="70">
        <v>42</v>
      </c>
      <c r="H54" s="3">
        <v>486180</v>
      </c>
      <c r="I54" s="4">
        <v>32760</v>
      </c>
      <c r="J54" s="27">
        <v>1163</v>
      </c>
      <c r="L54" s="34"/>
      <c r="M54" s="34"/>
      <c r="P54" s="34"/>
      <c r="Q54" s="34"/>
    </row>
    <row r="55" spans="2:17" ht="24" customHeight="1" x14ac:dyDescent="0.3">
      <c r="B55" s="70">
        <v>48</v>
      </c>
      <c r="C55" s="3" t="s">
        <v>5</v>
      </c>
      <c r="D55" s="34">
        <v>61018</v>
      </c>
      <c r="E55" s="27">
        <v>1757</v>
      </c>
      <c r="G55" s="70">
        <v>48</v>
      </c>
      <c r="H55" s="3">
        <v>507292</v>
      </c>
      <c r="I55" s="4">
        <v>52433</v>
      </c>
      <c r="J55" s="27">
        <v>1474</v>
      </c>
      <c r="L55" s="34"/>
      <c r="M55" s="34"/>
      <c r="P55" s="34"/>
      <c r="Q55" s="34"/>
    </row>
    <row r="56" spans="2:17" ht="24" customHeight="1" x14ac:dyDescent="0.3">
      <c r="B56" s="70">
        <v>54</v>
      </c>
      <c r="C56" s="3">
        <v>96693</v>
      </c>
      <c r="D56" s="34">
        <v>66059</v>
      </c>
      <c r="E56" s="27">
        <v>2560</v>
      </c>
      <c r="L56" s="34"/>
      <c r="M56" s="34"/>
      <c r="P56" s="34"/>
      <c r="Q56" s="34"/>
    </row>
    <row r="57" spans="2:17" ht="24" customHeight="1" x14ac:dyDescent="0.3">
      <c r="B57"/>
      <c r="C57"/>
      <c r="D57"/>
      <c r="E57"/>
      <c r="L57" s="34"/>
      <c r="M57" s="34"/>
      <c r="P57" s="34"/>
      <c r="Q57" s="34"/>
    </row>
    <row r="58" spans="2:17" ht="24" customHeight="1" x14ac:dyDescent="0.3">
      <c r="B58" s="150" t="s">
        <v>10</v>
      </c>
      <c r="C58" s="151"/>
      <c r="D58" s="151"/>
      <c r="E58" s="152"/>
      <c r="G58" s="150" t="s">
        <v>11</v>
      </c>
      <c r="H58" s="151"/>
      <c r="I58" s="151"/>
      <c r="J58" s="152"/>
      <c r="L58" s="34"/>
      <c r="M58" s="34"/>
      <c r="P58" s="34"/>
      <c r="Q58" s="34"/>
    </row>
    <row r="59" spans="2:17" ht="41.25" customHeight="1" x14ac:dyDescent="0.3">
      <c r="B59" s="84" t="s">
        <v>1</v>
      </c>
      <c r="C59" s="85" t="s">
        <v>2</v>
      </c>
      <c r="D59" s="85" t="s">
        <v>3</v>
      </c>
      <c r="E59" s="85" t="s">
        <v>4</v>
      </c>
      <c r="G59" s="84" t="s">
        <v>1</v>
      </c>
      <c r="H59" s="85" t="s">
        <v>2</v>
      </c>
      <c r="I59" s="85" t="s">
        <v>3</v>
      </c>
      <c r="J59" s="85" t="s">
        <v>4</v>
      </c>
      <c r="L59" s="34"/>
      <c r="M59" s="34"/>
      <c r="P59" s="34"/>
      <c r="Q59" s="34"/>
    </row>
    <row r="60" spans="2:17" ht="24" customHeight="1" x14ac:dyDescent="0.3">
      <c r="B60" s="86">
        <v>3</v>
      </c>
      <c r="C60" s="39">
        <v>524720</v>
      </c>
      <c r="D60" s="37">
        <v>621</v>
      </c>
      <c r="E60" s="38">
        <v>21</v>
      </c>
      <c r="G60" s="86">
        <v>4</v>
      </c>
      <c r="H60" s="39">
        <v>398463</v>
      </c>
      <c r="I60" s="37">
        <v>575</v>
      </c>
      <c r="J60" s="38">
        <v>27</v>
      </c>
      <c r="L60" s="34"/>
      <c r="M60" s="34"/>
      <c r="P60" s="34"/>
      <c r="Q60" s="34"/>
    </row>
    <row r="61" spans="2:17" ht="24" customHeight="1" x14ac:dyDescent="0.3">
      <c r="B61" s="70">
        <v>4</v>
      </c>
      <c r="C61" s="3">
        <v>524719</v>
      </c>
      <c r="D61" s="4">
        <v>490</v>
      </c>
      <c r="E61" s="27">
        <v>28</v>
      </c>
      <c r="G61" s="70">
        <v>6</v>
      </c>
      <c r="H61" s="3">
        <v>398480</v>
      </c>
      <c r="I61" s="4">
        <v>941</v>
      </c>
      <c r="J61" s="27">
        <v>35</v>
      </c>
      <c r="L61" s="34"/>
      <c r="M61" s="34"/>
      <c r="P61" s="34"/>
      <c r="Q61" s="34"/>
    </row>
    <row r="62" spans="2:17" ht="24" customHeight="1" x14ac:dyDescent="0.3">
      <c r="B62" s="70">
        <v>6</v>
      </c>
      <c r="C62" s="3">
        <v>818181</v>
      </c>
      <c r="D62" s="4">
        <v>785</v>
      </c>
      <c r="E62" s="27">
        <v>45</v>
      </c>
      <c r="G62" s="70">
        <v>8</v>
      </c>
      <c r="H62" s="3">
        <v>398487</v>
      </c>
      <c r="I62" s="4">
        <v>1165</v>
      </c>
      <c r="J62" s="27">
        <v>54</v>
      </c>
      <c r="L62" s="34"/>
      <c r="M62" s="34"/>
      <c r="P62" s="34"/>
      <c r="Q62" s="34"/>
    </row>
    <row r="63" spans="2:17" ht="24" customHeight="1" x14ac:dyDescent="0.3">
      <c r="B63" s="70">
        <v>8</v>
      </c>
      <c r="C63" s="3">
        <v>397626</v>
      </c>
      <c r="D63" s="4">
        <v>1322</v>
      </c>
      <c r="E63" s="27">
        <v>73</v>
      </c>
      <c r="G63" s="70">
        <v>10</v>
      </c>
      <c r="H63" s="3">
        <v>397734</v>
      </c>
      <c r="I63" s="4">
        <v>1900</v>
      </c>
      <c r="J63" s="27">
        <v>82</v>
      </c>
      <c r="L63" s="34"/>
      <c r="M63" s="34"/>
      <c r="P63" s="34"/>
      <c r="Q63" s="34"/>
    </row>
    <row r="64" spans="2:17" ht="24" customHeight="1" x14ac:dyDescent="0.3">
      <c r="B64" s="70">
        <v>10</v>
      </c>
      <c r="C64" s="3" t="s">
        <v>5</v>
      </c>
      <c r="D64" s="16">
        <v>2192</v>
      </c>
      <c r="E64" s="27">
        <v>113</v>
      </c>
      <c r="G64" s="70">
        <v>12</v>
      </c>
      <c r="H64" s="3">
        <v>520894</v>
      </c>
      <c r="I64" s="4">
        <v>2280</v>
      </c>
      <c r="J64" s="27">
        <v>112</v>
      </c>
      <c r="L64" s="34"/>
      <c r="M64" s="34"/>
      <c r="P64" s="34"/>
      <c r="Q64" s="34"/>
    </row>
    <row r="65" spans="2:17" ht="24" customHeight="1" x14ac:dyDescent="0.3">
      <c r="B65" s="70">
        <v>12</v>
      </c>
      <c r="C65" s="3">
        <v>473017</v>
      </c>
      <c r="D65" s="4">
        <v>2800</v>
      </c>
      <c r="E65" s="27">
        <v>159</v>
      </c>
      <c r="G65" s="70">
        <v>14</v>
      </c>
      <c r="H65" s="3">
        <v>85845</v>
      </c>
      <c r="I65" s="4">
        <v>3919</v>
      </c>
      <c r="J65" s="27">
        <v>207</v>
      </c>
      <c r="L65" s="34"/>
      <c r="M65" s="34"/>
      <c r="P65" s="34"/>
      <c r="Q65" s="34"/>
    </row>
    <row r="66" spans="2:17" ht="24" customHeight="1" x14ac:dyDescent="0.3">
      <c r="B66" s="70">
        <v>14</v>
      </c>
      <c r="C66" s="3">
        <v>84779</v>
      </c>
      <c r="D66" s="4">
        <v>5656</v>
      </c>
      <c r="E66" s="27">
        <v>217</v>
      </c>
      <c r="G66" s="70">
        <v>16</v>
      </c>
      <c r="H66" s="3">
        <v>85851</v>
      </c>
      <c r="I66" s="4">
        <v>4698</v>
      </c>
      <c r="J66" s="27">
        <v>290</v>
      </c>
      <c r="L66" s="34"/>
      <c r="M66" s="34"/>
      <c r="P66" s="34"/>
      <c r="Q66" s="34"/>
    </row>
    <row r="67" spans="2:17" ht="24" customHeight="1" x14ac:dyDescent="0.3">
      <c r="B67" s="70">
        <v>16</v>
      </c>
      <c r="C67" s="3">
        <v>84466</v>
      </c>
      <c r="D67" s="4">
        <v>7739</v>
      </c>
      <c r="E67" s="27">
        <v>278</v>
      </c>
      <c r="L67" s="34"/>
      <c r="M67" s="34"/>
      <c r="P67" s="34"/>
      <c r="Q67" s="34"/>
    </row>
    <row r="68" spans="2:17" ht="24" customHeight="1" x14ac:dyDescent="0.3">
      <c r="B68"/>
      <c r="C68"/>
      <c r="D68"/>
      <c r="E68"/>
      <c r="L68" s="34"/>
      <c r="M68" s="34"/>
      <c r="P68" s="34"/>
      <c r="Q68" s="34"/>
    </row>
    <row r="69" spans="2:17" ht="24" customHeight="1" x14ac:dyDescent="0.3">
      <c r="B69" s="150" t="s">
        <v>12</v>
      </c>
      <c r="C69" s="151"/>
      <c r="D69" s="151"/>
      <c r="E69" s="152"/>
      <c r="G69" s="150" t="s">
        <v>13</v>
      </c>
      <c r="H69" s="151"/>
      <c r="I69" s="151"/>
      <c r="J69" s="152"/>
      <c r="L69" s="34"/>
      <c r="M69" s="34"/>
      <c r="P69" s="34"/>
      <c r="Q69" s="34"/>
    </row>
    <row r="70" spans="2:17" ht="41.25" customHeight="1" x14ac:dyDescent="0.3">
      <c r="B70" s="84" t="s">
        <v>1</v>
      </c>
      <c r="C70" s="85" t="s">
        <v>2</v>
      </c>
      <c r="D70" s="85" t="s">
        <v>3</v>
      </c>
      <c r="E70" s="85" t="s">
        <v>4</v>
      </c>
      <c r="G70" s="84" t="s">
        <v>1</v>
      </c>
      <c r="H70" s="85" t="s">
        <v>2</v>
      </c>
      <c r="I70" s="85" t="s">
        <v>3</v>
      </c>
      <c r="J70" s="85" t="s">
        <v>4</v>
      </c>
      <c r="L70" s="34"/>
      <c r="M70" s="34"/>
      <c r="P70" s="34"/>
      <c r="Q70" s="34"/>
    </row>
    <row r="71" spans="2:17" ht="24" customHeight="1" x14ac:dyDescent="0.3">
      <c r="B71" s="2">
        <v>4</v>
      </c>
      <c r="C71" s="3" t="s">
        <v>5</v>
      </c>
      <c r="D71" s="4">
        <v>572</v>
      </c>
      <c r="E71" s="27">
        <v>21</v>
      </c>
      <c r="G71" s="2">
        <v>4</v>
      </c>
      <c r="H71" s="3" t="s">
        <v>5</v>
      </c>
      <c r="I71" s="4">
        <v>725</v>
      </c>
      <c r="J71" s="27">
        <v>19</v>
      </c>
      <c r="L71" s="34"/>
      <c r="M71" s="34"/>
      <c r="P71" s="34"/>
      <c r="Q71" s="34"/>
    </row>
    <row r="72" spans="2:17" ht="24" customHeight="1" x14ac:dyDescent="0.3">
      <c r="B72" s="2">
        <v>6</v>
      </c>
      <c r="C72" s="3">
        <v>398488</v>
      </c>
      <c r="D72" s="4">
        <v>777</v>
      </c>
      <c r="E72" s="27">
        <v>32</v>
      </c>
      <c r="G72" s="2">
        <v>6</v>
      </c>
      <c r="H72" s="3">
        <v>398477</v>
      </c>
      <c r="I72" s="4">
        <v>733</v>
      </c>
      <c r="J72" s="27">
        <v>30</v>
      </c>
      <c r="L72" s="34"/>
      <c r="M72" s="34"/>
      <c r="P72" s="34"/>
      <c r="Q72" s="34"/>
    </row>
    <row r="73" spans="2:17" ht="24" customHeight="1" x14ac:dyDescent="0.3">
      <c r="B73" s="2">
        <v>8</v>
      </c>
      <c r="C73" s="3">
        <v>398531</v>
      </c>
      <c r="D73" s="4">
        <v>1067</v>
      </c>
      <c r="E73" s="27">
        <v>46</v>
      </c>
      <c r="G73" s="2">
        <v>8</v>
      </c>
      <c r="H73" s="3">
        <v>478644</v>
      </c>
      <c r="I73" s="4">
        <v>1047</v>
      </c>
      <c r="J73" s="27">
        <v>41</v>
      </c>
      <c r="L73" s="34"/>
      <c r="M73" s="34"/>
      <c r="P73" s="34"/>
      <c r="Q73" s="34"/>
    </row>
    <row r="74" spans="2:17" ht="24" customHeight="1" x14ac:dyDescent="0.3">
      <c r="B74" s="2">
        <v>10</v>
      </c>
      <c r="C74" s="3">
        <v>397735</v>
      </c>
      <c r="D74" s="4">
        <v>1901</v>
      </c>
      <c r="E74" s="27">
        <v>71</v>
      </c>
      <c r="G74" s="2">
        <v>10</v>
      </c>
      <c r="H74" s="3" t="s">
        <v>5</v>
      </c>
      <c r="I74" s="4">
        <v>1505</v>
      </c>
      <c r="J74" s="27">
        <v>75</v>
      </c>
      <c r="L74" s="34"/>
      <c r="M74" s="34"/>
      <c r="P74" s="34"/>
      <c r="Q74" s="34"/>
    </row>
    <row r="75" spans="2:17" ht="24" customHeight="1" x14ac:dyDescent="0.3">
      <c r="B75" s="2">
        <v>12</v>
      </c>
      <c r="C75" s="3">
        <v>477236</v>
      </c>
      <c r="D75" s="4">
        <v>2106</v>
      </c>
      <c r="E75" s="27">
        <v>100</v>
      </c>
      <c r="G75" s="2">
        <v>12</v>
      </c>
      <c r="H75" s="3">
        <v>398609</v>
      </c>
      <c r="I75" s="4">
        <v>1846</v>
      </c>
      <c r="J75" s="27">
        <v>88</v>
      </c>
      <c r="L75" s="34"/>
      <c r="M75" s="34"/>
      <c r="P75" s="34"/>
      <c r="Q75" s="34"/>
    </row>
    <row r="76" spans="2:17" ht="24" customHeight="1" x14ac:dyDescent="0.3">
      <c r="B76" s="30"/>
      <c r="C76" s="30"/>
      <c r="D76" s="30"/>
      <c r="E76" s="30"/>
      <c r="L76" s="34"/>
      <c r="M76" s="34"/>
      <c r="P76" s="34"/>
      <c r="Q76" s="34"/>
    </row>
    <row r="77" spans="2:17" ht="24" customHeight="1" x14ac:dyDescent="0.3">
      <c r="B77" s="30"/>
      <c r="C77" s="30"/>
      <c r="D77" s="30"/>
      <c r="E77" s="30"/>
      <c r="L77" s="34"/>
      <c r="M77" s="34"/>
      <c r="P77" s="34"/>
      <c r="Q77" s="34"/>
    </row>
    <row r="78" spans="2:17" ht="24" customHeight="1" x14ac:dyDescent="0.3">
      <c r="B78" s="150" t="s">
        <v>14</v>
      </c>
      <c r="C78" s="151"/>
      <c r="D78" s="151"/>
      <c r="E78" s="152"/>
      <c r="G78" s="150" t="s">
        <v>15</v>
      </c>
      <c r="H78" s="151"/>
      <c r="I78" s="151"/>
      <c r="J78" s="152"/>
      <c r="L78" s="34"/>
      <c r="M78" s="34"/>
      <c r="P78" s="34"/>
      <c r="Q78" s="34"/>
    </row>
    <row r="79" spans="2:17" ht="40.5" customHeight="1" x14ac:dyDescent="0.3">
      <c r="B79" s="84" t="s">
        <v>1</v>
      </c>
      <c r="C79" s="85" t="s">
        <v>2</v>
      </c>
      <c r="D79" s="85" t="s">
        <v>3</v>
      </c>
      <c r="E79" s="85" t="s">
        <v>4</v>
      </c>
      <c r="G79" s="84" t="s">
        <v>1</v>
      </c>
      <c r="H79" s="85" t="s">
        <v>2</v>
      </c>
      <c r="I79" s="85" t="s">
        <v>3</v>
      </c>
      <c r="J79" s="85" t="s">
        <v>4</v>
      </c>
      <c r="L79" s="34"/>
      <c r="M79" s="34"/>
      <c r="P79" s="34"/>
      <c r="Q79" s="34"/>
    </row>
    <row r="80" spans="2:17" ht="24" customHeight="1" x14ac:dyDescent="0.3">
      <c r="B80" s="36">
        <v>3</v>
      </c>
      <c r="C80" s="39" t="s">
        <v>5</v>
      </c>
      <c r="D80" s="37">
        <v>570</v>
      </c>
      <c r="E80" s="38">
        <v>17</v>
      </c>
      <c r="G80" s="36">
        <v>3</v>
      </c>
      <c r="H80" s="39">
        <v>395417</v>
      </c>
      <c r="I80" s="87">
        <v>500</v>
      </c>
      <c r="J80" s="38">
        <v>17</v>
      </c>
      <c r="L80" s="34"/>
      <c r="M80" s="34"/>
      <c r="P80" s="34"/>
      <c r="Q80" s="34"/>
    </row>
    <row r="81" spans="2:17" ht="24" customHeight="1" x14ac:dyDescent="0.3">
      <c r="B81" s="2">
        <v>4</v>
      </c>
      <c r="C81" s="3">
        <v>395837</v>
      </c>
      <c r="D81" s="4">
        <v>570</v>
      </c>
      <c r="E81" s="27">
        <v>24</v>
      </c>
      <c r="G81" s="70">
        <v>4</v>
      </c>
      <c r="H81" s="3">
        <v>395424</v>
      </c>
      <c r="I81" s="34">
        <v>500</v>
      </c>
      <c r="J81" s="27">
        <v>22</v>
      </c>
      <c r="L81" s="34"/>
      <c r="M81" s="34"/>
      <c r="P81" s="34"/>
      <c r="Q81" s="34"/>
    </row>
    <row r="82" spans="2:17" ht="24" customHeight="1" x14ac:dyDescent="0.3">
      <c r="B82" s="70">
        <v>6</v>
      </c>
      <c r="C82" s="3">
        <v>396889</v>
      </c>
      <c r="D82" s="4">
        <v>798</v>
      </c>
      <c r="E82" s="27">
        <v>42</v>
      </c>
      <c r="G82" s="70">
        <v>6</v>
      </c>
      <c r="H82" s="3">
        <v>507604</v>
      </c>
      <c r="I82" s="34">
        <v>736</v>
      </c>
      <c r="J82" s="27">
        <v>34</v>
      </c>
      <c r="L82" s="34"/>
      <c r="M82" s="34"/>
      <c r="P82" s="34"/>
      <c r="Q82" s="34"/>
    </row>
    <row r="83" spans="2:17" ht="24" customHeight="1" x14ac:dyDescent="0.3">
      <c r="B83" s="70">
        <v>8</v>
      </c>
      <c r="C83" s="3">
        <v>475958</v>
      </c>
      <c r="D83" s="4">
        <v>1524</v>
      </c>
      <c r="E83" s="27">
        <v>64</v>
      </c>
      <c r="G83" s="70">
        <v>8</v>
      </c>
      <c r="H83" s="3">
        <v>398272</v>
      </c>
      <c r="I83" s="34">
        <v>1094</v>
      </c>
      <c r="J83" s="27">
        <v>55</v>
      </c>
      <c r="L83" s="34"/>
      <c r="M83" s="34"/>
      <c r="P83" s="34"/>
      <c r="Q83" s="34"/>
    </row>
    <row r="84" spans="2:17" ht="24" customHeight="1" x14ac:dyDescent="0.3">
      <c r="B84" s="2">
        <v>10</v>
      </c>
      <c r="C84" s="3">
        <v>397695</v>
      </c>
      <c r="D84" s="4">
        <v>1859</v>
      </c>
      <c r="E84" s="27">
        <v>108</v>
      </c>
      <c r="G84" s="2">
        <v>10</v>
      </c>
      <c r="H84" s="3">
        <v>397733</v>
      </c>
      <c r="I84" s="34">
        <v>1581</v>
      </c>
      <c r="J84" s="27">
        <v>80</v>
      </c>
      <c r="L84" s="34"/>
      <c r="M84" s="34"/>
      <c r="P84" s="34"/>
      <c r="Q84" s="34"/>
    </row>
    <row r="85" spans="2:17" ht="24" customHeight="1" x14ac:dyDescent="0.3">
      <c r="B85" s="2">
        <v>12</v>
      </c>
      <c r="C85" s="3">
        <v>533115</v>
      </c>
      <c r="D85" s="4">
        <v>2224</v>
      </c>
      <c r="E85" s="27">
        <v>114</v>
      </c>
      <c r="G85" s="70">
        <v>12</v>
      </c>
      <c r="H85" s="3">
        <v>397732</v>
      </c>
      <c r="I85" s="34">
        <v>1981</v>
      </c>
      <c r="J85" s="27">
        <v>104</v>
      </c>
      <c r="L85" s="34"/>
      <c r="M85" s="34"/>
      <c r="P85" s="34"/>
      <c r="Q85" s="34"/>
    </row>
    <row r="86" spans="2:17" ht="24" customHeight="1" x14ac:dyDescent="0.3">
      <c r="B86" s="2">
        <v>14</v>
      </c>
      <c r="C86" s="3" t="s">
        <v>5</v>
      </c>
      <c r="D86" s="4">
        <v>3693</v>
      </c>
      <c r="E86" s="27">
        <v>219</v>
      </c>
      <c r="G86" s="2">
        <v>14</v>
      </c>
      <c r="H86" s="3" t="s">
        <v>5</v>
      </c>
      <c r="I86" s="34">
        <v>3343</v>
      </c>
      <c r="J86" s="27">
        <v>146</v>
      </c>
      <c r="L86" s="34"/>
      <c r="M86" s="34"/>
      <c r="P86" s="34"/>
      <c r="Q86" s="34"/>
    </row>
    <row r="87" spans="2:17" ht="24" customHeight="1" x14ac:dyDescent="0.3">
      <c r="B87" s="2">
        <v>16</v>
      </c>
      <c r="C87" s="3">
        <v>53423</v>
      </c>
      <c r="D87" s="4">
        <v>4995</v>
      </c>
      <c r="E87" s="27">
        <v>254</v>
      </c>
      <c r="G87" s="2">
        <v>16</v>
      </c>
      <c r="H87" s="3">
        <v>53447</v>
      </c>
      <c r="I87" s="34">
        <v>3951</v>
      </c>
      <c r="J87" s="27">
        <v>201</v>
      </c>
      <c r="L87" s="34"/>
      <c r="M87" s="34"/>
      <c r="P87" s="34"/>
      <c r="Q87" s="34"/>
    </row>
    <row r="88" spans="2:17" ht="24" customHeight="1" x14ac:dyDescent="0.3">
      <c r="B88" s="2">
        <v>20</v>
      </c>
      <c r="C88" s="3" t="s">
        <v>5</v>
      </c>
      <c r="D88" s="4">
        <v>10859</v>
      </c>
      <c r="E88" s="27">
        <v>526</v>
      </c>
      <c r="G88" s="2">
        <v>20</v>
      </c>
      <c r="H88" s="3" t="s">
        <v>5</v>
      </c>
      <c r="I88" s="34">
        <v>7279</v>
      </c>
      <c r="J88" s="27">
        <v>352</v>
      </c>
      <c r="L88" s="34"/>
      <c r="M88" s="34"/>
      <c r="P88" s="34"/>
      <c r="Q88" s="34"/>
    </row>
    <row r="89" spans="2:17" ht="24" customHeight="1" x14ac:dyDescent="0.3">
      <c r="B89" s="2">
        <v>24</v>
      </c>
      <c r="C89" s="3" t="s">
        <v>5</v>
      </c>
      <c r="D89" s="4">
        <v>13167</v>
      </c>
      <c r="E89" s="27">
        <v>710</v>
      </c>
      <c r="G89" s="2">
        <v>24</v>
      </c>
      <c r="H89" s="3">
        <v>108185</v>
      </c>
      <c r="I89" s="34">
        <v>9159</v>
      </c>
      <c r="J89" s="27">
        <v>440</v>
      </c>
      <c r="L89" s="34"/>
      <c r="M89" s="34"/>
      <c r="P89" s="34"/>
      <c r="Q89" s="34"/>
    </row>
    <row r="90" spans="2:17" ht="24" customHeight="1" x14ac:dyDescent="0.3">
      <c r="B90" s="2">
        <v>30</v>
      </c>
      <c r="C90" s="3" t="s">
        <v>5</v>
      </c>
      <c r="D90" s="4">
        <v>16268</v>
      </c>
      <c r="E90" s="27">
        <v>865</v>
      </c>
      <c r="G90" s="2">
        <v>30</v>
      </c>
      <c r="H90" s="3">
        <v>120357</v>
      </c>
      <c r="I90" s="34">
        <v>9827</v>
      </c>
      <c r="J90" s="27">
        <v>715</v>
      </c>
      <c r="L90" s="34"/>
      <c r="M90" s="34"/>
      <c r="P90" s="34"/>
      <c r="Q90" s="34"/>
    </row>
    <row r="91" spans="2:17" ht="24" customHeight="1" x14ac:dyDescent="0.3">
      <c r="B91" s="2">
        <v>36</v>
      </c>
      <c r="C91" s="3">
        <v>52244</v>
      </c>
      <c r="D91" s="4">
        <v>33005</v>
      </c>
      <c r="E91" s="27">
        <v>1371</v>
      </c>
      <c r="L91" s="34"/>
      <c r="M91" s="34"/>
      <c r="P91" s="34"/>
      <c r="Q91" s="34"/>
    </row>
    <row r="92" spans="2:17" ht="24" customHeight="1" x14ac:dyDescent="0.3">
      <c r="L92" s="34"/>
      <c r="M92" s="34"/>
      <c r="P92" s="34"/>
      <c r="Q92" s="34"/>
    </row>
    <row r="93" spans="2:17" ht="24" customHeight="1" x14ac:dyDescent="0.3">
      <c r="B93" s="150" t="s">
        <v>16</v>
      </c>
      <c r="C93" s="151"/>
      <c r="D93" s="151"/>
      <c r="E93" s="152"/>
      <c r="G93" s="150" t="s">
        <v>17</v>
      </c>
      <c r="H93" s="151"/>
      <c r="I93" s="151"/>
      <c r="J93" s="152"/>
      <c r="L93" s="34"/>
      <c r="M93" s="34"/>
      <c r="P93" s="34"/>
      <c r="Q93" s="34"/>
    </row>
    <row r="94" spans="2:17" ht="39.75" customHeight="1" x14ac:dyDescent="0.3">
      <c r="B94" s="55" t="s">
        <v>1</v>
      </c>
      <c r="C94" s="56" t="s">
        <v>2</v>
      </c>
      <c r="D94" s="56" t="s">
        <v>3</v>
      </c>
      <c r="E94" s="56" t="s">
        <v>4</v>
      </c>
      <c r="G94" s="84" t="s">
        <v>1</v>
      </c>
      <c r="H94" s="85" t="s">
        <v>2</v>
      </c>
      <c r="I94" s="85" t="s">
        <v>3</v>
      </c>
      <c r="J94" s="85" t="s">
        <v>4</v>
      </c>
      <c r="L94" s="34"/>
      <c r="M94" s="34"/>
      <c r="P94" s="34"/>
      <c r="Q94" s="34"/>
    </row>
    <row r="95" spans="2:17" ht="24" customHeight="1" x14ac:dyDescent="0.3">
      <c r="B95" s="36">
        <v>3</v>
      </c>
      <c r="C95" s="39" t="s">
        <v>5</v>
      </c>
      <c r="D95" s="37">
        <v>468</v>
      </c>
      <c r="E95" s="38">
        <v>19</v>
      </c>
      <c r="G95" s="36">
        <v>3</v>
      </c>
      <c r="H95" s="39" t="s">
        <v>5</v>
      </c>
      <c r="I95" s="37">
        <v>572</v>
      </c>
      <c r="J95" s="38">
        <v>15</v>
      </c>
      <c r="L95" s="34"/>
      <c r="M95" s="34"/>
      <c r="P95" s="34"/>
      <c r="Q95" s="34"/>
    </row>
    <row r="96" spans="2:17" ht="24" customHeight="1" x14ac:dyDescent="0.3">
      <c r="B96" s="2">
        <v>4</v>
      </c>
      <c r="C96" s="3">
        <v>395455</v>
      </c>
      <c r="D96" s="4">
        <v>468</v>
      </c>
      <c r="E96" s="27">
        <v>20</v>
      </c>
      <c r="G96" s="2">
        <v>4</v>
      </c>
      <c r="H96" s="3">
        <v>396903</v>
      </c>
      <c r="I96" s="4">
        <v>572</v>
      </c>
      <c r="J96" s="27">
        <v>20</v>
      </c>
      <c r="L96" s="34"/>
      <c r="M96" s="34"/>
      <c r="P96" s="34"/>
      <c r="Q96" s="34"/>
    </row>
    <row r="97" spans="2:17" ht="24" customHeight="1" x14ac:dyDescent="0.3">
      <c r="B97" s="70">
        <v>6</v>
      </c>
      <c r="C97" s="3" t="s">
        <v>5</v>
      </c>
      <c r="D97" s="4">
        <v>922</v>
      </c>
      <c r="E97" s="27">
        <v>28</v>
      </c>
      <c r="G97" s="2">
        <v>6</v>
      </c>
      <c r="H97" s="3">
        <v>396902</v>
      </c>
      <c r="I97" s="4">
        <v>861</v>
      </c>
      <c r="J97" s="27">
        <v>29</v>
      </c>
      <c r="L97" s="34"/>
      <c r="M97" s="34"/>
      <c r="P97" s="34"/>
      <c r="Q97" s="34"/>
    </row>
    <row r="98" spans="2:17" ht="24" customHeight="1" x14ac:dyDescent="0.3">
      <c r="B98" s="2">
        <v>8</v>
      </c>
      <c r="C98" s="3">
        <v>397503</v>
      </c>
      <c r="D98" s="4">
        <v>985</v>
      </c>
      <c r="E98" s="27">
        <v>55</v>
      </c>
      <c r="G98" s="2">
        <v>8</v>
      </c>
      <c r="H98" s="3" t="s">
        <v>5</v>
      </c>
      <c r="I98" s="4">
        <v>1176</v>
      </c>
      <c r="J98" s="27">
        <v>44</v>
      </c>
      <c r="L98" s="34"/>
      <c r="M98" s="34"/>
      <c r="P98" s="34"/>
      <c r="Q98" s="34"/>
    </row>
    <row r="99" spans="2:17" ht="24" customHeight="1" x14ac:dyDescent="0.3">
      <c r="B99" s="2">
        <v>10</v>
      </c>
      <c r="C99" s="3" t="s">
        <v>5</v>
      </c>
      <c r="D99" s="4">
        <v>1646</v>
      </c>
      <c r="E99" s="27">
        <v>66</v>
      </c>
      <c r="G99" s="2">
        <v>10</v>
      </c>
      <c r="H99" s="3" t="s">
        <v>5</v>
      </c>
      <c r="I99" s="4">
        <v>1515</v>
      </c>
      <c r="J99" s="27">
        <v>60</v>
      </c>
      <c r="L99" s="34"/>
      <c r="M99" s="34"/>
      <c r="P99" s="34"/>
      <c r="Q99" s="34"/>
    </row>
    <row r="100" spans="2:17" ht="24" customHeight="1" x14ac:dyDescent="0.3">
      <c r="B100" s="2">
        <v>12</v>
      </c>
      <c r="C100" s="3" t="s">
        <v>5</v>
      </c>
      <c r="D100" s="4">
        <v>1688</v>
      </c>
      <c r="E100" s="27">
        <v>78</v>
      </c>
      <c r="G100" s="2">
        <v>12</v>
      </c>
      <c r="H100" s="3">
        <v>397780</v>
      </c>
      <c r="I100" s="4">
        <v>1609</v>
      </c>
      <c r="J100" s="27">
        <v>79</v>
      </c>
      <c r="L100" s="34"/>
      <c r="M100" s="34"/>
      <c r="P100" s="34"/>
      <c r="Q100" s="34"/>
    </row>
    <row r="101" spans="2:17" ht="24" customHeight="1" x14ac:dyDescent="0.3">
      <c r="B101" s="2">
        <v>14</v>
      </c>
      <c r="C101" s="3" t="s">
        <v>5</v>
      </c>
      <c r="D101" s="4">
        <v>2985</v>
      </c>
      <c r="E101" s="27">
        <v>152</v>
      </c>
      <c r="G101" s="2">
        <v>14</v>
      </c>
      <c r="H101" s="3" t="s">
        <v>5</v>
      </c>
      <c r="I101" s="4">
        <v>2907</v>
      </c>
      <c r="J101" s="27">
        <v>133</v>
      </c>
      <c r="L101" s="34"/>
      <c r="M101" s="34"/>
      <c r="P101" s="34"/>
      <c r="Q101" s="34"/>
    </row>
    <row r="102" spans="2:17" ht="24" customHeight="1" x14ac:dyDescent="0.3">
      <c r="B102" s="2">
        <v>16</v>
      </c>
      <c r="C102" s="3" t="s">
        <v>5</v>
      </c>
      <c r="D102" s="4">
        <v>4915</v>
      </c>
      <c r="E102" s="27">
        <v>181</v>
      </c>
      <c r="G102" s="2">
        <v>16</v>
      </c>
      <c r="H102" s="3" t="s">
        <v>5</v>
      </c>
      <c r="I102" s="4">
        <v>3545</v>
      </c>
      <c r="J102" s="27">
        <v>161</v>
      </c>
      <c r="L102" s="34"/>
      <c r="M102" s="34"/>
      <c r="P102" s="34"/>
      <c r="Q102" s="34"/>
    </row>
    <row r="103" spans="2:17" ht="24" customHeight="1" x14ac:dyDescent="0.3">
      <c r="B103" s="2">
        <v>24</v>
      </c>
      <c r="C103" s="3" t="s">
        <v>5</v>
      </c>
      <c r="D103" s="4">
        <v>8598</v>
      </c>
      <c r="E103" s="27">
        <v>345</v>
      </c>
      <c r="G103" s="2">
        <v>24</v>
      </c>
      <c r="H103" s="3">
        <v>32940</v>
      </c>
      <c r="I103" s="4">
        <v>9309</v>
      </c>
      <c r="J103" s="27">
        <v>475</v>
      </c>
      <c r="L103" s="34"/>
      <c r="M103" s="34"/>
      <c r="P103" s="34"/>
      <c r="Q103" s="34"/>
    </row>
    <row r="104" spans="2:17" ht="24" customHeight="1" x14ac:dyDescent="0.3">
      <c r="B104" s="2">
        <v>30</v>
      </c>
      <c r="C104" s="3" t="s">
        <v>5</v>
      </c>
      <c r="D104" s="4">
        <v>13900</v>
      </c>
      <c r="E104" s="27">
        <v>600</v>
      </c>
      <c r="G104" s="2"/>
      <c r="H104" s="3"/>
      <c r="I104" s="4"/>
      <c r="J104" s="27"/>
      <c r="L104" s="34"/>
      <c r="M104" s="34"/>
      <c r="P104" s="34"/>
      <c r="Q104" s="34"/>
    </row>
    <row r="105" spans="2:17" ht="24" customHeight="1" x14ac:dyDescent="0.3">
      <c r="G105" s="30"/>
      <c r="H105" s="30"/>
      <c r="I105" s="30"/>
      <c r="J105" s="30"/>
      <c r="L105" s="34"/>
      <c r="M105" s="34"/>
      <c r="P105" s="34"/>
      <c r="Q105" s="34"/>
    </row>
    <row r="106" spans="2:17" ht="24" customHeight="1" x14ac:dyDescent="0.3">
      <c r="L106" s="34"/>
      <c r="M106" s="34"/>
      <c r="P106" s="34"/>
      <c r="Q106" s="34"/>
    </row>
    <row r="107" spans="2:17" ht="24" customHeight="1" x14ac:dyDescent="0.3">
      <c r="B107" s="150" t="s">
        <v>18</v>
      </c>
      <c r="C107" s="151"/>
      <c r="D107" s="151"/>
      <c r="E107" s="152"/>
      <c r="G107" s="150" t="s">
        <v>19</v>
      </c>
      <c r="H107" s="151"/>
      <c r="I107" s="151"/>
      <c r="J107" s="152"/>
      <c r="L107" s="34"/>
      <c r="M107" s="34"/>
      <c r="P107" s="34"/>
      <c r="Q107" s="34"/>
    </row>
    <row r="108" spans="2:17" ht="47.25" customHeight="1" x14ac:dyDescent="0.3">
      <c r="B108" s="55" t="s">
        <v>1</v>
      </c>
      <c r="C108" s="56" t="s">
        <v>2</v>
      </c>
      <c r="D108" s="56" t="s">
        <v>3</v>
      </c>
      <c r="E108" s="56" t="s">
        <v>4</v>
      </c>
      <c r="G108" s="55" t="s">
        <v>1</v>
      </c>
      <c r="H108" s="56" t="s">
        <v>2</v>
      </c>
      <c r="I108" s="56" t="s">
        <v>3</v>
      </c>
      <c r="J108" s="56" t="s">
        <v>4</v>
      </c>
      <c r="L108" s="34"/>
      <c r="M108" s="34"/>
      <c r="P108" s="34"/>
      <c r="Q108" s="34"/>
    </row>
    <row r="109" spans="2:17" ht="24" customHeight="1" x14ac:dyDescent="0.3">
      <c r="B109" s="86">
        <v>3</v>
      </c>
      <c r="C109" s="39">
        <v>402330</v>
      </c>
      <c r="D109" s="37">
        <v>296</v>
      </c>
      <c r="E109" s="38">
        <v>8</v>
      </c>
      <c r="G109" s="86">
        <v>3</v>
      </c>
      <c r="H109" s="39">
        <v>351239</v>
      </c>
      <c r="I109" s="37">
        <v>235</v>
      </c>
      <c r="J109" s="38">
        <v>8</v>
      </c>
      <c r="L109" s="34"/>
      <c r="M109" s="34"/>
      <c r="P109" s="34"/>
      <c r="Q109" s="34"/>
    </row>
    <row r="110" spans="2:17" ht="24" customHeight="1" x14ac:dyDescent="0.3">
      <c r="B110" s="70">
        <v>4</v>
      </c>
      <c r="C110" s="3">
        <v>473398</v>
      </c>
      <c r="D110" s="4">
        <v>370</v>
      </c>
      <c r="E110" s="27">
        <v>10</v>
      </c>
      <c r="G110" s="70">
        <v>4</v>
      </c>
      <c r="H110" s="3">
        <v>473399</v>
      </c>
      <c r="I110" s="4">
        <v>293</v>
      </c>
      <c r="J110" s="27">
        <v>10</v>
      </c>
      <c r="L110" s="34"/>
      <c r="M110" s="34"/>
      <c r="P110" s="34"/>
      <c r="Q110" s="34"/>
    </row>
    <row r="111" spans="2:17" ht="24" customHeight="1" x14ac:dyDescent="0.3">
      <c r="B111" s="70">
        <v>6</v>
      </c>
      <c r="C111" s="3">
        <v>500452</v>
      </c>
      <c r="D111" s="4">
        <v>605</v>
      </c>
      <c r="E111" s="27">
        <v>19</v>
      </c>
      <c r="G111" s="70">
        <v>6</v>
      </c>
      <c r="H111" s="3">
        <v>84465</v>
      </c>
      <c r="I111" s="4">
        <v>578</v>
      </c>
      <c r="J111" s="27">
        <v>19</v>
      </c>
      <c r="L111" s="34"/>
      <c r="M111" s="34"/>
      <c r="P111" s="34"/>
      <c r="Q111" s="34"/>
    </row>
    <row r="112" spans="2:17" ht="24" customHeight="1" x14ac:dyDescent="0.3">
      <c r="B112" s="70">
        <v>8</v>
      </c>
      <c r="C112" s="3">
        <v>496120</v>
      </c>
      <c r="D112" s="4">
        <v>813</v>
      </c>
      <c r="E112" s="27">
        <v>27</v>
      </c>
      <c r="G112" s="70">
        <v>8</v>
      </c>
      <c r="H112" s="3">
        <v>496121</v>
      </c>
      <c r="I112" s="4">
        <v>805</v>
      </c>
      <c r="J112" s="27">
        <v>24</v>
      </c>
      <c r="L112" s="34"/>
      <c r="M112" s="34"/>
      <c r="P112" s="34"/>
      <c r="Q112" s="34"/>
    </row>
    <row r="113" spans="2:17" ht="24" customHeight="1" x14ac:dyDescent="0.3">
      <c r="B113" s="70">
        <v>10</v>
      </c>
      <c r="C113" s="3">
        <v>499336</v>
      </c>
      <c r="D113" s="4">
        <v>1169</v>
      </c>
      <c r="E113" s="27">
        <v>41</v>
      </c>
      <c r="G113" s="70">
        <v>10</v>
      </c>
      <c r="H113" s="3">
        <v>499337</v>
      </c>
      <c r="I113" s="4">
        <v>1123</v>
      </c>
      <c r="J113" s="27">
        <v>41</v>
      </c>
      <c r="L113" s="34"/>
      <c r="M113" s="34"/>
      <c r="P113" s="34"/>
      <c r="Q113" s="34"/>
    </row>
    <row r="114" spans="2:17" ht="24" customHeight="1" x14ac:dyDescent="0.3">
      <c r="B114" s="70">
        <v>12</v>
      </c>
      <c r="C114" s="3">
        <v>398722</v>
      </c>
      <c r="D114" s="4">
        <v>1610</v>
      </c>
      <c r="E114" s="27">
        <v>55</v>
      </c>
      <c r="G114" s="70">
        <v>12</v>
      </c>
      <c r="H114" s="3">
        <v>398771</v>
      </c>
      <c r="I114" s="4">
        <v>1634</v>
      </c>
      <c r="J114" s="27">
        <v>55</v>
      </c>
      <c r="L114" s="34"/>
      <c r="M114" s="34"/>
      <c r="P114" s="34"/>
      <c r="Q114" s="34"/>
    </row>
    <row r="115" spans="2:17" ht="24" customHeight="1" x14ac:dyDescent="0.3">
      <c r="B115" s="70">
        <v>14</v>
      </c>
      <c r="C115" s="3">
        <v>108178</v>
      </c>
      <c r="D115" s="4">
        <v>1853</v>
      </c>
      <c r="E115" s="27">
        <v>70</v>
      </c>
      <c r="G115" s="70">
        <v>14</v>
      </c>
      <c r="H115" s="3">
        <v>53260</v>
      </c>
      <c r="I115" s="4">
        <v>2113</v>
      </c>
      <c r="J115" s="27">
        <v>69</v>
      </c>
      <c r="L115" s="34"/>
      <c r="M115" s="34"/>
      <c r="P115" s="34"/>
      <c r="Q115" s="34"/>
    </row>
    <row r="116" spans="2:17" ht="24" customHeight="1" x14ac:dyDescent="0.3">
      <c r="B116" s="70">
        <v>16</v>
      </c>
      <c r="C116" s="3">
        <v>53249</v>
      </c>
      <c r="D116" s="4">
        <v>2532</v>
      </c>
      <c r="E116" s="27">
        <v>103</v>
      </c>
      <c r="G116" s="70">
        <v>16</v>
      </c>
      <c r="H116" s="3">
        <v>53259</v>
      </c>
      <c r="I116" s="4">
        <v>2787</v>
      </c>
      <c r="J116" s="27">
        <v>103</v>
      </c>
      <c r="L116" s="34"/>
      <c r="M116" s="34"/>
      <c r="P116" s="34"/>
      <c r="Q116" s="34"/>
    </row>
    <row r="117" spans="2:17" ht="24" customHeight="1" x14ac:dyDescent="0.3">
      <c r="B117" s="70">
        <v>18</v>
      </c>
      <c r="C117" s="3">
        <v>482789</v>
      </c>
      <c r="D117" s="4">
        <v>2834</v>
      </c>
      <c r="E117" s="27">
        <v>127</v>
      </c>
      <c r="G117" s="2">
        <v>18</v>
      </c>
      <c r="H117" s="3">
        <v>84472</v>
      </c>
      <c r="I117" s="4">
        <v>3060</v>
      </c>
      <c r="J117" s="27">
        <v>123</v>
      </c>
      <c r="L117" s="34"/>
      <c r="M117" s="34"/>
      <c r="P117" s="34"/>
      <c r="Q117" s="34"/>
    </row>
    <row r="118" spans="2:17" ht="24" customHeight="1" x14ac:dyDescent="0.3">
      <c r="B118" s="70">
        <v>20</v>
      </c>
      <c r="C118" s="3">
        <v>52680</v>
      </c>
      <c r="D118" s="4">
        <v>3314</v>
      </c>
      <c r="E118" s="27">
        <v>152</v>
      </c>
      <c r="G118" s="2">
        <v>20</v>
      </c>
      <c r="H118" s="3">
        <v>82912</v>
      </c>
      <c r="I118" s="4">
        <v>3876</v>
      </c>
      <c r="J118" s="27">
        <v>152</v>
      </c>
      <c r="L118" s="34"/>
      <c r="M118" s="34"/>
      <c r="P118" s="34"/>
      <c r="Q118" s="34"/>
    </row>
    <row r="119" spans="2:17" ht="24" customHeight="1" x14ac:dyDescent="0.3">
      <c r="B119" s="70">
        <v>24</v>
      </c>
      <c r="C119" s="3">
        <v>535638</v>
      </c>
      <c r="D119" s="4">
        <v>4912</v>
      </c>
      <c r="E119" s="27">
        <v>237</v>
      </c>
      <c r="G119" s="2">
        <v>24</v>
      </c>
      <c r="H119" s="3">
        <v>535648</v>
      </c>
      <c r="I119" s="4">
        <v>5444</v>
      </c>
      <c r="J119" s="27">
        <v>232</v>
      </c>
      <c r="L119" s="34"/>
      <c r="M119" s="34"/>
      <c r="P119" s="34"/>
      <c r="Q119" s="34"/>
    </row>
    <row r="120" spans="2:17" ht="24" customHeight="1" x14ac:dyDescent="0.3">
      <c r="B120" s="70">
        <v>30</v>
      </c>
      <c r="C120" s="3">
        <v>466699</v>
      </c>
      <c r="D120" s="4">
        <v>11476</v>
      </c>
      <c r="E120" s="27">
        <v>453</v>
      </c>
      <c r="G120" s="2">
        <v>30</v>
      </c>
      <c r="H120" s="3">
        <v>52176</v>
      </c>
      <c r="I120" s="4">
        <v>14151</v>
      </c>
      <c r="J120" s="27">
        <v>390</v>
      </c>
      <c r="L120" s="34"/>
      <c r="M120" s="34"/>
      <c r="P120" s="34"/>
      <c r="Q120" s="34"/>
    </row>
    <row r="121" spans="2:17" ht="24" customHeight="1" x14ac:dyDescent="0.3">
      <c r="B121" s="70">
        <v>36</v>
      </c>
      <c r="C121" s="3">
        <v>120678</v>
      </c>
      <c r="D121" s="4">
        <v>19532</v>
      </c>
      <c r="E121" s="27">
        <v>501</v>
      </c>
      <c r="G121" s="2">
        <v>36</v>
      </c>
      <c r="H121" s="3">
        <v>120699</v>
      </c>
      <c r="I121" s="4">
        <v>20554</v>
      </c>
      <c r="J121" s="27">
        <v>501</v>
      </c>
      <c r="L121" s="34"/>
      <c r="M121" s="34"/>
      <c r="P121" s="34"/>
      <c r="Q121" s="34"/>
    </row>
    <row r="122" spans="2:17" ht="24" customHeight="1" x14ac:dyDescent="0.3">
      <c r="B122" s="70">
        <v>42</v>
      </c>
      <c r="C122" s="3">
        <v>480481</v>
      </c>
      <c r="D122" s="4">
        <v>17694</v>
      </c>
      <c r="E122" s="27">
        <v>699</v>
      </c>
      <c r="G122" s="2">
        <v>42</v>
      </c>
      <c r="H122" s="3" t="s">
        <v>5</v>
      </c>
      <c r="I122" s="48">
        <v>26390</v>
      </c>
      <c r="J122" s="27">
        <v>698</v>
      </c>
      <c r="L122" s="34"/>
      <c r="M122" s="34"/>
      <c r="P122" s="34"/>
      <c r="Q122" s="34"/>
    </row>
    <row r="123" spans="2:17" ht="24" customHeight="1" x14ac:dyDescent="0.3">
      <c r="L123" s="34"/>
      <c r="M123" s="34"/>
      <c r="P123" s="34"/>
      <c r="Q123" s="34"/>
    </row>
    <row r="124" spans="2:17" ht="24" customHeight="1" x14ac:dyDescent="0.3">
      <c r="B124" s="150" t="s">
        <v>20</v>
      </c>
      <c r="C124" s="151"/>
      <c r="D124" s="151"/>
      <c r="E124" s="152"/>
      <c r="G124" s="150" t="s">
        <v>21</v>
      </c>
      <c r="H124" s="151"/>
      <c r="I124" s="151"/>
      <c r="J124" s="152"/>
      <c r="L124" s="34"/>
      <c r="M124" s="34"/>
      <c r="P124" s="34"/>
      <c r="Q124" s="34"/>
    </row>
    <row r="125" spans="2:17" ht="41.25" customHeight="1" x14ac:dyDescent="0.3">
      <c r="B125" s="84" t="s">
        <v>1</v>
      </c>
      <c r="C125" s="85" t="s">
        <v>2</v>
      </c>
      <c r="D125" s="85" t="s">
        <v>3</v>
      </c>
      <c r="E125" s="85" t="s">
        <v>4</v>
      </c>
      <c r="G125" s="84" t="s">
        <v>1</v>
      </c>
      <c r="H125" s="85" t="s">
        <v>2</v>
      </c>
      <c r="I125" s="85" t="s">
        <v>3</v>
      </c>
      <c r="J125" s="85" t="s">
        <v>4</v>
      </c>
      <c r="L125" s="34"/>
      <c r="M125" s="34"/>
      <c r="P125" s="34"/>
      <c r="Q125" s="34"/>
    </row>
    <row r="126" spans="2:17" ht="24" customHeight="1" x14ac:dyDescent="0.3">
      <c r="B126" s="36">
        <v>3</v>
      </c>
      <c r="C126" s="39" t="s">
        <v>5</v>
      </c>
      <c r="D126" s="87">
        <v>964</v>
      </c>
      <c r="E126" s="38">
        <v>31</v>
      </c>
      <c r="G126" s="36" t="s">
        <v>22</v>
      </c>
      <c r="H126" s="39" t="s">
        <v>5</v>
      </c>
      <c r="I126" s="87">
        <v>3218</v>
      </c>
      <c r="J126" s="38">
        <v>187</v>
      </c>
      <c r="L126" s="34"/>
      <c r="M126" s="34"/>
      <c r="P126" s="34"/>
      <c r="Q126" s="34"/>
    </row>
    <row r="127" spans="2:17" ht="24" customHeight="1" x14ac:dyDescent="0.3">
      <c r="B127" s="2" t="s">
        <v>23</v>
      </c>
      <c r="C127" s="3" t="s">
        <v>5</v>
      </c>
      <c r="D127" s="34">
        <v>964</v>
      </c>
      <c r="E127" s="27">
        <v>40</v>
      </c>
      <c r="G127" s="70">
        <v>12</v>
      </c>
      <c r="H127" s="3">
        <v>510057</v>
      </c>
      <c r="I127" s="34">
        <v>3776</v>
      </c>
      <c r="J127" s="27">
        <v>202</v>
      </c>
      <c r="L127" s="34"/>
      <c r="M127" s="34"/>
      <c r="P127" s="34"/>
      <c r="Q127" s="34"/>
    </row>
    <row r="128" spans="2:17" ht="24" customHeight="1" x14ac:dyDescent="0.3">
      <c r="B128" s="2">
        <v>4</v>
      </c>
      <c r="C128" s="3">
        <v>398104</v>
      </c>
      <c r="D128" s="34">
        <v>964</v>
      </c>
      <c r="E128" s="27">
        <v>44</v>
      </c>
      <c r="G128" s="2" t="s">
        <v>24</v>
      </c>
      <c r="H128" s="3" t="s">
        <v>5</v>
      </c>
      <c r="I128" s="34">
        <v>4060</v>
      </c>
      <c r="J128" s="27">
        <v>210</v>
      </c>
      <c r="L128" s="34"/>
      <c r="M128" s="34"/>
      <c r="P128" s="34"/>
      <c r="Q128" s="34"/>
    </row>
    <row r="129" spans="2:17" ht="24" customHeight="1" x14ac:dyDescent="0.3">
      <c r="B129" s="2" t="s">
        <v>25</v>
      </c>
      <c r="C129" s="3">
        <v>398138</v>
      </c>
      <c r="D129" s="34">
        <v>950</v>
      </c>
      <c r="E129" s="27">
        <v>62</v>
      </c>
      <c r="G129" s="2" t="s">
        <v>26</v>
      </c>
      <c r="H129" s="3">
        <v>510058</v>
      </c>
      <c r="I129" s="34">
        <v>4642</v>
      </c>
      <c r="J129" s="27">
        <v>231</v>
      </c>
      <c r="L129" s="34"/>
      <c r="M129" s="34"/>
      <c r="P129" s="34"/>
      <c r="Q129" s="34"/>
    </row>
    <row r="130" spans="2:17" ht="24" customHeight="1" x14ac:dyDescent="0.3">
      <c r="B130" s="70">
        <v>6</v>
      </c>
      <c r="C130" s="3">
        <v>398137</v>
      </c>
      <c r="D130" s="34">
        <v>1492</v>
      </c>
      <c r="E130" s="27">
        <v>75</v>
      </c>
      <c r="G130" s="2" t="s">
        <v>27</v>
      </c>
      <c r="H130" s="3" t="s">
        <v>5</v>
      </c>
      <c r="I130" s="34">
        <v>4806</v>
      </c>
      <c r="J130" s="27">
        <v>255</v>
      </c>
      <c r="L130" s="34"/>
      <c r="M130" s="34"/>
      <c r="P130" s="34"/>
      <c r="Q130" s="34"/>
    </row>
    <row r="131" spans="2:17" ht="24" customHeight="1" x14ac:dyDescent="0.3">
      <c r="B131" s="2" t="s">
        <v>28</v>
      </c>
      <c r="C131" s="3" t="s">
        <v>5</v>
      </c>
      <c r="D131" s="34">
        <v>1650</v>
      </c>
      <c r="E131" s="27">
        <v>84</v>
      </c>
      <c r="G131" s="2" t="s">
        <v>29</v>
      </c>
      <c r="H131" s="3" t="s">
        <v>5</v>
      </c>
      <c r="I131" s="34">
        <v>5025</v>
      </c>
      <c r="J131" s="27">
        <v>269</v>
      </c>
      <c r="L131" s="34"/>
      <c r="M131" s="34"/>
      <c r="P131" s="34"/>
      <c r="Q131" s="34"/>
    </row>
    <row r="132" spans="2:17" ht="24" customHeight="1" x14ac:dyDescent="0.3">
      <c r="B132" s="70" t="s">
        <v>30</v>
      </c>
      <c r="C132" s="3">
        <v>398135</v>
      </c>
      <c r="D132" s="34">
        <v>1718</v>
      </c>
      <c r="E132" s="27">
        <v>98</v>
      </c>
      <c r="G132" s="2">
        <v>14</v>
      </c>
      <c r="H132" s="3" t="s">
        <v>5</v>
      </c>
      <c r="I132" s="34">
        <v>8650</v>
      </c>
      <c r="J132" s="27">
        <v>344</v>
      </c>
      <c r="L132" s="34"/>
      <c r="M132" s="34"/>
      <c r="P132" s="34"/>
      <c r="Q132" s="34"/>
    </row>
    <row r="133" spans="2:17" ht="24" customHeight="1" x14ac:dyDescent="0.3">
      <c r="B133" s="70">
        <v>8</v>
      </c>
      <c r="C133" s="3">
        <v>510055</v>
      </c>
      <c r="D133" s="34">
        <v>2026</v>
      </c>
      <c r="E133" s="27">
        <v>112</v>
      </c>
      <c r="G133" s="2" t="s">
        <v>31</v>
      </c>
      <c r="H133" s="3" t="s">
        <v>5</v>
      </c>
      <c r="I133" s="34">
        <v>4832</v>
      </c>
      <c r="J133" s="27">
        <v>246</v>
      </c>
      <c r="L133" s="34"/>
      <c r="M133" s="34"/>
      <c r="P133" s="34"/>
      <c r="Q133" s="34"/>
    </row>
    <row r="134" spans="2:17" ht="24" customHeight="1" x14ac:dyDescent="0.3">
      <c r="B134" s="2" t="s">
        <v>32</v>
      </c>
      <c r="C134" s="3" t="s">
        <v>5</v>
      </c>
      <c r="D134" s="34">
        <v>2079</v>
      </c>
      <c r="E134" s="27">
        <v>98</v>
      </c>
      <c r="G134" s="70" t="s">
        <v>33</v>
      </c>
      <c r="H134" s="3" t="s">
        <v>5</v>
      </c>
      <c r="I134" s="34">
        <v>5454</v>
      </c>
      <c r="J134" s="27">
        <v>261</v>
      </c>
      <c r="L134" s="34"/>
      <c r="M134" s="34"/>
      <c r="P134" s="34"/>
      <c r="Q134" s="34"/>
    </row>
    <row r="135" spans="2:17" ht="24" customHeight="1" x14ac:dyDescent="0.3">
      <c r="B135" s="70" t="s">
        <v>34</v>
      </c>
      <c r="C135" s="3" t="s">
        <v>5</v>
      </c>
      <c r="D135" s="34">
        <v>2201</v>
      </c>
      <c r="E135" s="27">
        <v>121</v>
      </c>
      <c r="G135" s="2" t="s">
        <v>35</v>
      </c>
      <c r="H135" s="3" t="s">
        <v>5</v>
      </c>
      <c r="I135" s="34">
        <v>6338</v>
      </c>
      <c r="J135" s="27">
        <v>296</v>
      </c>
      <c r="L135" s="34"/>
      <c r="M135" s="34"/>
      <c r="P135" s="34"/>
      <c r="Q135" s="34"/>
    </row>
    <row r="136" spans="2:17" ht="24" customHeight="1" x14ac:dyDescent="0.3">
      <c r="B136" s="70" t="s">
        <v>36</v>
      </c>
      <c r="C136" s="3" t="s">
        <v>5</v>
      </c>
      <c r="D136" s="34">
        <v>2404</v>
      </c>
      <c r="E136" s="27">
        <v>135</v>
      </c>
      <c r="F136" s="34"/>
      <c r="G136" s="2" t="s">
        <v>37</v>
      </c>
      <c r="H136" s="3" t="s">
        <v>5</v>
      </c>
      <c r="I136" s="34">
        <v>7158</v>
      </c>
      <c r="J136" s="27">
        <v>312</v>
      </c>
      <c r="L136" s="34"/>
      <c r="M136" s="34"/>
      <c r="P136" s="34"/>
      <c r="Q136" s="34"/>
    </row>
    <row r="137" spans="2:17" ht="24" customHeight="1" x14ac:dyDescent="0.3">
      <c r="B137" s="70">
        <v>10</v>
      </c>
      <c r="C137" s="3">
        <v>398173</v>
      </c>
      <c r="D137" s="34">
        <v>2892</v>
      </c>
      <c r="E137" s="27">
        <v>156</v>
      </c>
      <c r="F137" s="34"/>
      <c r="G137" s="70">
        <v>16</v>
      </c>
      <c r="H137" s="3">
        <v>53256</v>
      </c>
      <c r="I137" s="34">
        <v>7157</v>
      </c>
      <c r="J137" s="27">
        <v>408</v>
      </c>
      <c r="L137" s="34"/>
      <c r="M137" s="34"/>
      <c r="P137" s="34"/>
      <c r="Q137" s="34"/>
    </row>
    <row r="138" spans="2:17" ht="24" customHeight="1" x14ac:dyDescent="0.3">
      <c r="B138" s="2" t="s">
        <v>38</v>
      </c>
      <c r="C138" s="3" t="s">
        <v>5</v>
      </c>
      <c r="D138" s="34">
        <v>2377</v>
      </c>
      <c r="E138" s="27">
        <v>119</v>
      </c>
      <c r="F138" s="34"/>
      <c r="G138" s="2">
        <v>24</v>
      </c>
      <c r="H138" s="3">
        <v>481105</v>
      </c>
      <c r="I138" s="34">
        <v>22392</v>
      </c>
      <c r="J138" s="27">
        <v>920</v>
      </c>
      <c r="L138" s="34"/>
      <c r="M138" s="34"/>
      <c r="P138" s="34"/>
      <c r="Q138" s="34"/>
    </row>
    <row r="139" spans="2:17" ht="24" customHeight="1" x14ac:dyDescent="0.3">
      <c r="B139" s="70" t="s">
        <v>39</v>
      </c>
      <c r="C139" s="3" t="s">
        <v>5</v>
      </c>
      <c r="D139" s="34">
        <v>2755</v>
      </c>
      <c r="E139" s="27">
        <v>138</v>
      </c>
      <c r="F139" s="34"/>
      <c r="G139" s="2" t="s">
        <v>40</v>
      </c>
      <c r="H139" s="3" t="s">
        <v>5</v>
      </c>
      <c r="I139" s="34">
        <v>53080</v>
      </c>
      <c r="J139" s="27">
        <v>1580</v>
      </c>
      <c r="L139" s="34"/>
      <c r="M139" s="34"/>
      <c r="P139" s="34"/>
      <c r="Q139" s="34"/>
    </row>
    <row r="140" spans="2:17" ht="24" customHeight="1" x14ac:dyDescent="0.3">
      <c r="B140" s="70" t="s">
        <v>41</v>
      </c>
      <c r="C140" s="3" t="s">
        <v>5</v>
      </c>
      <c r="D140" s="34">
        <v>3198</v>
      </c>
      <c r="E140" s="27">
        <v>149</v>
      </c>
      <c r="F140" s="34"/>
      <c r="G140" s="2">
        <v>36</v>
      </c>
      <c r="H140" s="3">
        <v>480132</v>
      </c>
      <c r="I140" s="34">
        <v>57691</v>
      </c>
      <c r="J140" s="27">
        <v>2655</v>
      </c>
      <c r="L140" s="34"/>
      <c r="M140" s="34"/>
      <c r="P140" s="34"/>
      <c r="Q140" s="34"/>
    </row>
    <row r="141" spans="2:17" ht="24" customHeight="1" x14ac:dyDescent="0.3">
      <c r="F141" s="34"/>
      <c r="L141" s="34"/>
      <c r="M141" s="34"/>
      <c r="P141" s="34"/>
      <c r="Q141" s="34"/>
    </row>
    <row r="142" spans="2:17" ht="24" customHeight="1" x14ac:dyDescent="0.3">
      <c r="F142" s="34"/>
      <c r="L142" s="34"/>
      <c r="M142" s="34"/>
      <c r="P142" s="34"/>
      <c r="Q142" s="34"/>
    </row>
    <row r="143" spans="2:17" ht="24" customHeight="1" x14ac:dyDescent="0.3">
      <c r="B143" s="150" t="s">
        <v>42</v>
      </c>
      <c r="C143" s="151"/>
      <c r="D143" s="151"/>
      <c r="E143" s="152"/>
      <c r="F143" s="34"/>
      <c r="G143" s="150" t="s">
        <v>43</v>
      </c>
      <c r="H143" s="151"/>
      <c r="I143" s="151"/>
      <c r="J143" s="152"/>
      <c r="L143" s="34"/>
      <c r="M143" s="34"/>
      <c r="P143" s="34"/>
      <c r="Q143" s="34"/>
    </row>
    <row r="144" spans="2:17" ht="39.75" customHeight="1" x14ac:dyDescent="0.3">
      <c r="B144" s="84" t="s">
        <v>1</v>
      </c>
      <c r="C144" s="85" t="s">
        <v>2</v>
      </c>
      <c r="D144" s="85" t="s">
        <v>3</v>
      </c>
      <c r="E144" s="85" t="s">
        <v>4</v>
      </c>
      <c r="F144" s="34"/>
      <c r="G144" s="84" t="s">
        <v>1</v>
      </c>
      <c r="H144" s="85" t="s">
        <v>2</v>
      </c>
      <c r="I144" s="85" t="s">
        <v>3</v>
      </c>
      <c r="J144" s="85" t="s">
        <v>4</v>
      </c>
      <c r="L144" s="34"/>
      <c r="M144" s="34"/>
      <c r="P144" s="34"/>
      <c r="Q144" s="34"/>
    </row>
    <row r="145" spans="2:17" ht="24" customHeight="1" x14ac:dyDescent="0.3">
      <c r="B145" s="86">
        <v>3</v>
      </c>
      <c r="C145" s="39">
        <v>497554</v>
      </c>
      <c r="D145" s="87">
        <v>297</v>
      </c>
      <c r="E145" s="38">
        <v>8</v>
      </c>
      <c r="F145" s="34"/>
      <c r="G145" s="86">
        <v>3</v>
      </c>
      <c r="H145" s="39">
        <v>333580</v>
      </c>
      <c r="I145" s="87">
        <v>401</v>
      </c>
      <c r="J145" s="38">
        <v>8</v>
      </c>
      <c r="L145" s="34"/>
      <c r="M145" s="34"/>
      <c r="P145" s="34"/>
      <c r="Q145" s="34"/>
    </row>
    <row r="146" spans="2:17" ht="24" customHeight="1" x14ac:dyDescent="0.3">
      <c r="B146" s="70">
        <v>4</v>
      </c>
      <c r="C146" s="3">
        <v>482680</v>
      </c>
      <c r="D146" s="34">
        <v>441</v>
      </c>
      <c r="E146" s="27">
        <v>13</v>
      </c>
      <c r="F146" s="34"/>
      <c r="G146" s="70">
        <v>4</v>
      </c>
      <c r="H146" s="3">
        <v>482681</v>
      </c>
      <c r="I146" s="34">
        <v>542</v>
      </c>
      <c r="J146" s="27">
        <v>13</v>
      </c>
      <c r="L146" s="34"/>
      <c r="M146" s="34"/>
      <c r="P146" s="34"/>
      <c r="Q146" s="34"/>
    </row>
    <row r="147" spans="2:17" ht="24" customHeight="1" x14ac:dyDescent="0.3">
      <c r="B147" s="70">
        <v>6</v>
      </c>
      <c r="C147" s="3">
        <v>398871</v>
      </c>
      <c r="D147" s="34">
        <v>725</v>
      </c>
      <c r="E147" s="27">
        <v>18</v>
      </c>
      <c r="F147" s="34"/>
      <c r="G147" s="70">
        <v>6</v>
      </c>
      <c r="H147" s="3">
        <v>534921</v>
      </c>
      <c r="I147" s="34">
        <v>930</v>
      </c>
      <c r="J147" s="27">
        <v>18</v>
      </c>
      <c r="L147" s="34"/>
      <c r="M147" s="34"/>
      <c r="P147" s="34"/>
      <c r="Q147" s="34"/>
    </row>
    <row r="148" spans="2:17" ht="24" customHeight="1" x14ac:dyDescent="0.3">
      <c r="B148" s="70">
        <v>8</v>
      </c>
      <c r="C148" s="3">
        <v>399132</v>
      </c>
      <c r="D148" s="34">
        <v>891</v>
      </c>
      <c r="E148" s="27">
        <v>29</v>
      </c>
      <c r="F148" s="34"/>
      <c r="G148" s="70">
        <v>8</v>
      </c>
      <c r="H148" s="3">
        <v>486185</v>
      </c>
      <c r="I148" s="34">
        <v>1037</v>
      </c>
      <c r="J148" s="27">
        <v>29</v>
      </c>
      <c r="L148" s="34"/>
      <c r="M148" s="34"/>
      <c r="P148" s="34"/>
      <c r="Q148" s="34"/>
    </row>
    <row r="149" spans="2:17" ht="24" customHeight="1" x14ac:dyDescent="0.3">
      <c r="B149" s="70">
        <v>10</v>
      </c>
      <c r="C149" s="3">
        <v>51113</v>
      </c>
      <c r="D149" s="34">
        <v>1076</v>
      </c>
      <c r="E149" s="27">
        <v>36</v>
      </c>
      <c r="F149" s="34"/>
      <c r="G149" s="70">
        <v>10</v>
      </c>
      <c r="H149" s="3">
        <v>384562</v>
      </c>
      <c r="I149" s="34">
        <v>1380</v>
      </c>
      <c r="J149" s="27">
        <v>36</v>
      </c>
      <c r="L149" s="34"/>
      <c r="M149" s="34"/>
      <c r="P149" s="34"/>
      <c r="Q149" s="34"/>
    </row>
    <row r="150" spans="2:17" ht="24" customHeight="1" x14ac:dyDescent="0.3">
      <c r="B150" s="70">
        <v>12</v>
      </c>
      <c r="C150" s="3">
        <v>473497</v>
      </c>
      <c r="D150" s="34">
        <v>1202</v>
      </c>
      <c r="E150" s="27">
        <v>52</v>
      </c>
      <c r="F150" s="34"/>
      <c r="G150" s="70">
        <v>12</v>
      </c>
      <c r="H150" s="3">
        <v>107134</v>
      </c>
      <c r="I150" s="34">
        <v>1392</v>
      </c>
      <c r="J150" s="27">
        <v>52</v>
      </c>
      <c r="L150" s="34"/>
      <c r="M150" s="34"/>
      <c r="P150" s="34"/>
      <c r="Q150" s="34"/>
    </row>
    <row r="151" spans="2:17" ht="24" customHeight="1" x14ac:dyDescent="0.3">
      <c r="B151" s="70">
        <v>14</v>
      </c>
      <c r="C151" s="3">
        <v>107189</v>
      </c>
      <c r="D151" s="34">
        <v>2434</v>
      </c>
      <c r="E151" s="27">
        <v>76</v>
      </c>
      <c r="F151" s="34"/>
      <c r="G151" s="70">
        <v>14</v>
      </c>
      <c r="H151" s="3" t="s">
        <v>5</v>
      </c>
      <c r="I151" s="34">
        <v>3057</v>
      </c>
      <c r="J151" s="27">
        <v>76</v>
      </c>
      <c r="L151" s="34"/>
      <c r="M151" s="34"/>
      <c r="P151" s="34"/>
      <c r="Q151" s="34"/>
    </row>
    <row r="152" spans="2:17" ht="24" customHeight="1" x14ac:dyDescent="0.3">
      <c r="B152" s="70">
        <v>16</v>
      </c>
      <c r="C152" s="3">
        <v>51139</v>
      </c>
      <c r="D152" s="34">
        <v>3033</v>
      </c>
      <c r="E152" s="27">
        <v>110</v>
      </c>
      <c r="F152" s="34"/>
      <c r="G152" s="70">
        <v>16</v>
      </c>
      <c r="H152" s="3">
        <v>51140</v>
      </c>
      <c r="I152" s="34">
        <v>3380</v>
      </c>
      <c r="J152" s="27">
        <v>110</v>
      </c>
      <c r="L152" s="34"/>
      <c r="M152" s="34"/>
      <c r="P152" s="34"/>
      <c r="Q152" s="34"/>
    </row>
    <row r="153" spans="2:17" ht="24" customHeight="1" x14ac:dyDescent="0.3">
      <c r="B153" s="70">
        <v>18</v>
      </c>
      <c r="C153" s="3">
        <v>52617</v>
      </c>
      <c r="D153" s="34">
        <v>3353</v>
      </c>
      <c r="E153" s="27">
        <v>128</v>
      </c>
      <c r="F153" s="34"/>
      <c r="G153" s="2">
        <v>18</v>
      </c>
      <c r="H153" s="3">
        <v>52618</v>
      </c>
      <c r="I153" s="34">
        <v>4681</v>
      </c>
      <c r="J153" s="27">
        <v>128</v>
      </c>
      <c r="L153" s="34"/>
      <c r="M153" s="34"/>
      <c r="P153" s="34"/>
      <c r="Q153" s="34"/>
    </row>
    <row r="154" spans="2:17" ht="24" customHeight="1" x14ac:dyDescent="0.3">
      <c r="B154" s="70">
        <v>20</v>
      </c>
      <c r="C154" s="3">
        <v>52624</v>
      </c>
      <c r="D154" s="34">
        <v>3160</v>
      </c>
      <c r="E154" s="27">
        <v>158</v>
      </c>
      <c r="F154" s="34"/>
      <c r="G154" s="2">
        <v>20</v>
      </c>
      <c r="H154" s="3">
        <v>84406</v>
      </c>
      <c r="I154" s="34">
        <v>3704</v>
      </c>
      <c r="J154" s="27">
        <v>158</v>
      </c>
      <c r="L154" s="34"/>
      <c r="M154" s="34"/>
      <c r="P154" s="34"/>
      <c r="Q154" s="34"/>
    </row>
    <row r="155" spans="2:17" ht="24" customHeight="1" x14ac:dyDescent="0.3">
      <c r="B155" s="70">
        <v>24</v>
      </c>
      <c r="C155" s="3">
        <v>72042</v>
      </c>
      <c r="D155" s="34">
        <v>4152</v>
      </c>
      <c r="E155" s="27">
        <v>202</v>
      </c>
      <c r="F155" s="34"/>
      <c r="G155" s="2">
        <v>24</v>
      </c>
      <c r="H155" s="3">
        <v>84420</v>
      </c>
      <c r="I155" s="34">
        <v>5756</v>
      </c>
      <c r="J155" s="27">
        <v>202</v>
      </c>
      <c r="L155" s="34"/>
      <c r="M155" s="34"/>
      <c r="P155" s="34"/>
      <c r="Q155" s="34"/>
    </row>
    <row r="156" spans="2:17" ht="24" customHeight="1" x14ac:dyDescent="0.3">
      <c r="B156" s="70">
        <v>30</v>
      </c>
      <c r="C156" s="3">
        <v>466891</v>
      </c>
      <c r="D156" s="34">
        <v>5313</v>
      </c>
      <c r="E156" s="27">
        <v>426</v>
      </c>
      <c r="F156" s="34"/>
      <c r="G156" s="2">
        <v>30</v>
      </c>
      <c r="H156" s="3">
        <v>120645</v>
      </c>
      <c r="I156" s="34">
        <v>9098</v>
      </c>
      <c r="J156" s="27">
        <v>355</v>
      </c>
      <c r="L156" s="34"/>
      <c r="M156" s="34"/>
      <c r="P156" s="34"/>
      <c r="Q156" s="34"/>
    </row>
    <row r="157" spans="2:17" ht="24" customHeight="1" x14ac:dyDescent="0.3">
      <c r="B157" s="70">
        <v>36</v>
      </c>
      <c r="C157" s="3">
        <v>120637</v>
      </c>
      <c r="D157" s="34">
        <v>13368</v>
      </c>
      <c r="E157" s="27">
        <v>560</v>
      </c>
      <c r="F157" s="34"/>
      <c r="G157" s="2">
        <v>36</v>
      </c>
      <c r="H157" s="3" t="s">
        <v>5</v>
      </c>
      <c r="I157" s="34">
        <v>19717</v>
      </c>
      <c r="J157" s="27">
        <v>599</v>
      </c>
      <c r="L157" s="34"/>
      <c r="M157" s="34"/>
      <c r="P157" s="34"/>
      <c r="Q157" s="34"/>
    </row>
    <row r="158" spans="2:17" ht="24" customHeight="1" x14ac:dyDescent="0.3">
      <c r="B158" s="70">
        <v>42</v>
      </c>
      <c r="C158" s="3">
        <v>506554</v>
      </c>
      <c r="D158" s="34">
        <v>34960</v>
      </c>
      <c r="E158" s="27">
        <v>1091</v>
      </c>
      <c r="F158" s="34"/>
      <c r="G158" s="2">
        <v>42</v>
      </c>
      <c r="H158" s="3" t="s">
        <v>5</v>
      </c>
      <c r="I158" s="34">
        <v>37594</v>
      </c>
      <c r="J158" s="27">
        <v>1091</v>
      </c>
      <c r="L158" s="34"/>
      <c r="M158" s="34"/>
      <c r="P158" s="34"/>
      <c r="Q158" s="34"/>
    </row>
    <row r="159" spans="2:17" ht="24" customHeight="1" x14ac:dyDescent="0.3">
      <c r="B159" s="70">
        <v>48</v>
      </c>
      <c r="C159" s="3">
        <v>528581</v>
      </c>
      <c r="D159" s="34">
        <v>45564</v>
      </c>
      <c r="E159" s="27">
        <v>1455</v>
      </c>
      <c r="F159" s="34"/>
      <c r="G159" s="2">
        <v>48</v>
      </c>
      <c r="H159" s="3" t="s">
        <v>5</v>
      </c>
      <c r="I159" s="34">
        <v>49105</v>
      </c>
      <c r="J159" s="27">
        <v>1455</v>
      </c>
      <c r="L159" s="34"/>
      <c r="M159" s="34"/>
      <c r="P159" s="34"/>
      <c r="Q159" s="34"/>
    </row>
    <row r="160" spans="2:17" ht="24" customHeight="1" x14ac:dyDescent="0.3">
      <c r="B160" s="70">
        <v>54</v>
      </c>
      <c r="C160" s="3">
        <v>122491</v>
      </c>
      <c r="D160" s="34">
        <v>59229</v>
      </c>
      <c r="E160" s="27">
        <v>1462</v>
      </c>
      <c r="F160" s="34"/>
      <c r="L160" s="34"/>
      <c r="M160" s="34"/>
      <c r="P160" s="34"/>
      <c r="Q160" s="34"/>
    </row>
    <row r="161" spans="2:17" ht="24" customHeight="1" x14ac:dyDescent="0.3">
      <c r="F161" s="34"/>
      <c r="L161" s="34"/>
      <c r="M161" s="34"/>
      <c r="P161" s="34"/>
      <c r="Q161" s="34"/>
    </row>
    <row r="162" spans="2:17" ht="24" customHeight="1" x14ac:dyDescent="0.3">
      <c r="B162" s="150" t="s">
        <v>44</v>
      </c>
      <c r="C162" s="151"/>
      <c r="D162" s="151"/>
      <c r="E162" s="152"/>
      <c r="F162" s="34"/>
      <c r="G162" s="150" t="s">
        <v>45</v>
      </c>
      <c r="H162" s="151"/>
      <c r="I162" s="151"/>
      <c r="J162" s="152"/>
      <c r="L162" s="34"/>
      <c r="M162" s="34"/>
      <c r="P162" s="34"/>
      <c r="Q162" s="34"/>
    </row>
    <row r="163" spans="2:17" ht="38.25" customHeight="1" x14ac:dyDescent="0.3">
      <c r="B163" s="55" t="s">
        <v>1</v>
      </c>
      <c r="C163" s="56" t="s">
        <v>2</v>
      </c>
      <c r="D163" s="56" t="s">
        <v>3</v>
      </c>
      <c r="E163" s="56" t="s">
        <v>4</v>
      </c>
      <c r="F163" s="34"/>
      <c r="G163" s="55" t="s">
        <v>1</v>
      </c>
      <c r="H163" s="56" t="s">
        <v>2</v>
      </c>
      <c r="I163" s="56" t="s">
        <v>3</v>
      </c>
      <c r="J163" s="56" t="s">
        <v>4</v>
      </c>
      <c r="L163" s="34"/>
      <c r="M163" s="34"/>
      <c r="P163" s="34"/>
      <c r="Q163" s="34"/>
    </row>
    <row r="164" spans="2:17" ht="24" customHeight="1" x14ac:dyDescent="0.3">
      <c r="B164" s="86" t="s">
        <v>23</v>
      </c>
      <c r="C164" s="39">
        <v>523505</v>
      </c>
      <c r="D164" s="87">
        <v>464</v>
      </c>
      <c r="E164" s="38">
        <v>18</v>
      </c>
      <c r="F164" s="34"/>
      <c r="G164" s="36" t="s">
        <v>46</v>
      </c>
      <c r="H164" s="39">
        <v>464687</v>
      </c>
      <c r="I164" s="87">
        <v>6835</v>
      </c>
      <c r="J164" s="38">
        <v>324</v>
      </c>
      <c r="L164" s="34"/>
      <c r="M164" s="34"/>
      <c r="P164" s="34"/>
      <c r="Q164" s="34"/>
    </row>
    <row r="165" spans="2:17" ht="24" customHeight="1" x14ac:dyDescent="0.3">
      <c r="B165" s="70" t="s">
        <v>47</v>
      </c>
      <c r="C165" s="3">
        <v>395714</v>
      </c>
      <c r="D165" s="34">
        <v>779</v>
      </c>
      <c r="E165" s="27">
        <v>28</v>
      </c>
      <c r="F165" s="34"/>
      <c r="G165" s="2" t="s">
        <v>48</v>
      </c>
      <c r="H165" s="3">
        <v>154021</v>
      </c>
      <c r="I165" s="34">
        <v>6953</v>
      </c>
      <c r="J165" s="27">
        <v>328</v>
      </c>
      <c r="L165" s="34"/>
      <c r="M165" s="34"/>
      <c r="P165" s="34"/>
      <c r="Q165" s="34"/>
    </row>
    <row r="166" spans="2:17" ht="24" customHeight="1" x14ac:dyDescent="0.3">
      <c r="B166" s="70" t="s">
        <v>25</v>
      </c>
      <c r="C166" s="3">
        <v>482864</v>
      </c>
      <c r="D166" s="34">
        <v>687</v>
      </c>
      <c r="E166" s="27">
        <v>25</v>
      </c>
      <c r="F166" s="34"/>
      <c r="G166" s="2" t="s">
        <v>49</v>
      </c>
      <c r="H166" s="3">
        <v>109779</v>
      </c>
      <c r="I166" s="34">
        <v>7104</v>
      </c>
      <c r="J166" s="27">
        <v>315</v>
      </c>
      <c r="L166" s="34"/>
      <c r="M166" s="34"/>
      <c r="P166" s="34"/>
      <c r="Q166" s="34"/>
    </row>
    <row r="167" spans="2:17" ht="24" customHeight="1" x14ac:dyDescent="0.3">
      <c r="B167" s="70" t="s">
        <v>28</v>
      </c>
      <c r="C167" s="3">
        <v>498117</v>
      </c>
      <c r="D167" s="34">
        <v>899</v>
      </c>
      <c r="E167" s="27">
        <v>36</v>
      </c>
      <c r="F167" s="34"/>
      <c r="G167" s="70" t="s">
        <v>50</v>
      </c>
      <c r="H167" s="3">
        <v>449981</v>
      </c>
      <c r="I167" s="34">
        <v>14073</v>
      </c>
      <c r="J167" s="27">
        <v>478</v>
      </c>
      <c r="L167" s="34"/>
      <c r="M167" s="34"/>
      <c r="P167" s="34"/>
      <c r="Q167" s="34"/>
    </row>
    <row r="168" spans="2:17" ht="24" customHeight="1" x14ac:dyDescent="0.3">
      <c r="B168" s="70" t="s">
        <v>30</v>
      </c>
      <c r="C168" s="3">
        <v>491224</v>
      </c>
      <c r="D168" s="34">
        <v>936</v>
      </c>
      <c r="E168" s="27">
        <v>39.33</v>
      </c>
      <c r="F168" s="34"/>
      <c r="G168" s="70" t="s">
        <v>40</v>
      </c>
      <c r="H168" s="3">
        <v>481677</v>
      </c>
      <c r="I168" s="34">
        <v>20483</v>
      </c>
      <c r="J168" s="27">
        <v>770</v>
      </c>
      <c r="L168" s="34"/>
      <c r="M168" s="34"/>
      <c r="P168" s="34"/>
      <c r="Q168" s="34"/>
    </row>
    <row r="169" spans="2:17" ht="24" customHeight="1" x14ac:dyDescent="0.3">
      <c r="B169" s="2" t="s">
        <v>32</v>
      </c>
      <c r="C169" s="3">
        <v>398289</v>
      </c>
      <c r="D169" s="34">
        <v>1323</v>
      </c>
      <c r="E169" s="27">
        <v>52.66</v>
      </c>
      <c r="F169" s="34"/>
      <c r="G169" s="70" t="s">
        <v>51</v>
      </c>
      <c r="H169" s="3">
        <v>480151</v>
      </c>
      <c r="I169" s="34">
        <v>22688</v>
      </c>
      <c r="J169" s="27">
        <v>838</v>
      </c>
      <c r="L169" s="34"/>
      <c r="M169" s="34"/>
      <c r="P169" s="34"/>
      <c r="Q169" s="34"/>
    </row>
    <row r="170" spans="2:17" ht="24" customHeight="1" x14ac:dyDescent="0.3">
      <c r="B170" s="70" t="s">
        <v>34</v>
      </c>
      <c r="C170" s="3">
        <v>398296</v>
      </c>
      <c r="D170" s="34">
        <v>1389</v>
      </c>
      <c r="E170" s="27">
        <v>59</v>
      </c>
      <c r="F170" s="34"/>
      <c r="G170" s="2" t="s">
        <v>52</v>
      </c>
      <c r="H170" s="3" t="s">
        <v>5</v>
      </c>
      <c r="I170" s="34">
        <v>37080</v>
      </c>
      <c r="J170" s="27">
        <v>1356</v>
      </c>
      <c r="L170" s="34"/>
      <c r="M170" s="34"/>
      <c r="P170" s="34"/>
      <c r="Q170" s="34"/>
    </row>
    <row r="171" spans="2:17" ht="24" customHeight="1" x14ac:dyDescent="0.3">
      <c r="B171" s="70" t="s">
        <v>36</v>
      </c>
      <c r="C171" s="3">
        <v>397435</v>
      </c>
      <c r="D171" s="34">
        <v>1422</v>
      </c>
      <c r="E171" s="27">
        <v>54</v>
      </c>
      <c r="F171" s="34"/>
      <c r="G171" s="2" t="s">
        <v>53</v>
      </c>
      <c r="H171" s="3">
        <v>129494</v>
      </c>
      <c r="I171" s="34">
        <v>39348</v>
      </c>
      <c r="J171" s="27">
        <v>1231</v>
      </c>
      <c r="L171" s="34"/>
      <c r="M171" s="34"/>
      <c r="P171" s="34"/>
      <c r="Q171" s="34"/>
    </row>
    <row r="172" spans="2:17" ht="24" customHeight="1" x14ac:dyDescent="0.3">
      <c r="B172" s="2" t="s">
        <v>38</v>
      </c>
      <c r="C172" s="3">
        <v>397108</v>
      </c>
      <c r="D172" s="34">
        <v>1707</v>
      </c>
      <c r="E172" s="27">
        <v>67</v>
      </c>
      <c r="F172" s="34"/>
      <c r="G172" s="70" t="s">
        <v>54</v>
      </c>
      <c r="H172" s="3">
        <v>507612</v>
      </c>
      <c r="I172" s="34">
        <v>38551</v>
      </c>
      <c r="J172" s="27">
        <v>1225</v>
      </c>
      <c r="L172" s="34"/>
      <c r="M172" s="34"/>
      <c r="P172" s="34"/>
      <c r="Q172" s="34"/>
    </row>
    <row r="173" spans="2:17" ht="24" customHeight="1" x14ac:dyDescent="0.3">
      <c r="B173" s="70" t="s">
        <v>39</v>
      </c>
      <c r="C173" s="3">
        <v>473831</v>
      </c>
      <c r="D173" s="34">
        <v>1639</v>
      </c>
      <c r="E173" s="27">
        <v>64</v>
      </c>
      <c r="F173" s="34"/>
      <c r="G173" s="2" t="s">
        <v>55</v>
      </c>
      <c r="H173" s="3">
        <v>122488</v>
      </c>
      <c r="I173" s="34">
        <v>44350</v>
      </c>
      <c r="J173" s="27">
        <v>1660</v>
      </c>
      <c r="L173" s="34"/>
      <c r="M173" s="34"/>
      <c r="P173" s="34"/>
      <c r="Q173" s="34"/>
    </row>
    <row r="174" spans="2:17" ht="24" customHeight="1" x14ac:dyDescent="0.3">
      <c r="B174" s="70" t="s">
        <v>41</v>
      </c>
      <c r="C174" s="3">
        <v>473411</v>
      </c>
      <c r="D174" s="34">
        <v>1790</v>
      </c>
      <c r="E174" s="27">
        <v>65.66</v>
      </c>
      <c r="F174" s="34"/>
      <c r="G174" s="70" t="s">
        <v>56</v>
      </c>
      <c r="H174" s="3" t="s">
        <v>5</v>
      </c>
      <c r="I174" s="34">
        <v>45290</v>
      </c>
      <c r="J174" s="27">
        <v>2000</v>
      </c>
      <c r="L174" s="34"/>
      <c r="M174" s="34"/>
      <c r="P174" s="34"/>
      <c r="Q174" s="34"/>
    </row>
    <row r="175" spans="2:17" ht="24" customHeight="1" x14ac:dyDescent="0.3">
      <c r="B175" s="70" t="s">
        <v>22</v>
      </c>
      <c r="C175" s="3">
        <v>478875</v>
      </c>
      <c r="D175" s="34">
        <v>1908</v>
      </c>
      <c r="E175" s="27">
        <v>62.7</v>
      </c>
      <c r="F175" s="34"/>
      <c r="G175" s="70" t="s">
        <v>57</v>
      </c>
      <c r="H175" s="3" t="s">
        <v>5</v>
      </c>
      <c r="I175" s="34">
        <v>46661</v>
      </c>
      <c r="J175" s="27">
        <v>1765</v>
      </c>
      <c r="L175" s="34"/>
      <c r="M175" s="34"/>
      <c r="P175" s="34"/>
      <c r="Q175" s="34"/>
    </row>
    <row r="176" spans="2:17" ht="24" customHeight="1" x14ac:dyDescent="0.3">
      <c r="B176" s="2" t="s">
        <v>24</v>
      </c>
      <c r="C176" s="3">
        <v>53652</v>
      </c>
      <c r="D176" s="34">
        <v>2776</v>
      </c>
      <c r="E176" s="27">
        <v>104.33</v>
      </c>
      <c r="F176" s="34"/>
      <c r="G176" s="2" t="s">
        <v>58</v>
      </c>
      <c r="H176" s="3">
        <v>122488</v>
      </c>
      <c r="I176" s="34">
        <v>48144</v>
      </c>
      <c r="J176" s="27">
        <v>1486</v>
      </c>
      <c r="L176" s="34"/>
      <c r="M176" s="34"/>
      <c r="P176" s="34"/>
      <c r="Q176" s="34"/>
    </row>
    <row r="177" spans="2:17" ht="24" customHeight="1" x14ac:dyDescent="0.3">
      <c r="B177" s="2" t="s">
        <v>26</v>
      </c>
      <c r="C177" s="3">
        <v>72167</v>
      </c>
      <c r="D177" s="34">
        <v>2679</v>
      </c>
      <c r="E177" s="27">
        <v>104.33</v>
      </c>
      <c r="F177" s="34"/>
      <c r="L177" s="34"/>
      <c r="M177" s="34"/>
      <c r="P177" s="34"/>
      <c r="Q177" s="34"/>
    </row>
    <row r="178" spans="2:17" ht="24" customHeight="1" x14ac:dyDescent="0.3">
      <c r="B178" s="2" t="s">
        <v>27</v>
      </c>
      <c r="C178" s="3">
        <v>530886</v>
      </c>
      <c r="D178" s="34">
        <v>2827</v>
      </c>
      <c r="E178" s="27">
        <v>100</v>
      </c>
      <c r="F178" s="34"/>
      <c r="G178" s="150" t="s">
        <v>59</v>
      </c>
      <c r="H178" s="151"/>
      <c r="I178" s="151"/>
      <c r="J178" s="152"/>
      <c r="L178" s="34"/>
      <c r="M178" s="34"/>
      <c r="P178" s="34"/>
      <c r="Q178" s="34"/>
    </row>
    <row r="179" spans="2:17" ht="39" customHeight="1" x14ac:dyDescent="0.3">
      <c r="B179" s="70" t="s">
        <v>29</v>
      </c>
      <c r="C179" s="3">
        <v>473435</v>
      </c>
      <c r="D179" s="34">
        <v>2809</v>
      </c>
      <c r="E179" s="27">
        <v>97</v>
      </c>
      <c r="F179" s="34"/>
      <c r="G179" s="55" t="s">
        <v>1</v>
      </c>
      <c r="H179" s="56" t="s">
        <v>2</v>
      </c>
      <c r="I179" s="56" t="s">
        <v>3</v>
      </c>
      <c r="J179" s="56" t="s">
        <v>4</v>
      </c>
      <c r="L179" s="34"/>
      <c r="M179" s="34"/>
      <c r="P179" s="34"/>
      <c r="Q179" s="34"/>
    </row>
    <row r="180" spans="2:17" ht="24" customHeight="1" x14ac:dyDescent="0.3">
      <c r="B180" s="2" t="s">
        <v>31</v>
      </c>
      <c r="C180" s="3">
        <v>53676</v>
      </c>
      <c r="D180" s="34">
        <v>3363</v>
      </c>
      <c r="E180" s="27">
        <v>132</v>
      </c>
      <c r="F180" s="34"/>
      <c r="G180" s="36" t="s">
        <v>23</v>
      </c>
      <c r="H180" s="39" t="s">
        <v>5</v>
      </c>
      <c r="I180" s="37">
        <v>732</v>
      </c>
      <c r="J180" s="38">
        <v>15</v>
      </c>
      <c r="L180" s="34"/>
      <c r="M180" s="34"/>
      <c r="P180" s="34"/>
      <c r="Q180" s="34"/>
    </row>
    <row r="181" spans="2:17" ht="24" customHeight="1" x14ac:dyDescent="0.3">
      <c r="B181" s="70" t="s">
        <v>33</v>
      </c>
      <c r="C181" s="3">
        <v>52686</v>
      </c>
      <c r="D181" s="34">
        <v>3388</v>
      </c>
      <c r="E181" s="27">
        <v>135.66</v>
      </c>
      <c r="F181" s="34"/>
      <c r="G181" s="2" t="s">
        <v>47</v>
      </c>
      <c r="H181" s="3" t="s">
        <v>5</v>
      </c>
      <c r="I181" s="4">
        <v>732</v>
      </c>
      <c r="J181" s="27">
        <v>22</v>
      </c>
      <c r="L181" s="34"/>
      <c r="M181" s="34"/>
      <c r="P181" s="34"/>
      <c r="Q181" s="34"/>
    </row>
    <row r="182" spans="2:17" ht="24" customHeight="1" x14ac:dyDescent="0.3">
      <c r="B182" s="2" t="s">
        <v>35</v>
      </c>
      <c r="C182" s="3">
        <v>84367</v>
      </c>
      <c r="D182" s="34">
        <v>3118</v>
      </c>
      <c r="E182" s="27">
        <v>128</v>
      </c>
      <c r="F182" s="34"/>
      <c r="G182" s="2" t="s">
        <v>25</v>
      </c>
      <c r="H182" s="3">
        <v>485209</v>
      </c>
      <c r="I182" s="4">
        <v>808</v>
      </c>
      <c r="J182" s="27">
        <v>22</v>
      </c>
      <c r="L182" s="34"/>
      <c r="M182" s="34"/>
      <c r="P182" s="34"/>
      <c r="Q182" s="34"/>
    </row>
    <row r="183" spans="2:17" ht="24" customHeight="1" x14ac:dyDescent="0.3">
      <c r="B183" s="70" t="s">
        <v>37</v>
      </c>
      <c r="C183" s="3">
        <v>398403</v>
      </c>
      <c r="D183" s="34">
        <v>3077</v>
      </c>
      <c r="E183" s="27">
        <v>122</v>
      </c>
      <c r="F183" s="34"/>
      <c r="G183" s="2" t="s">
        <v>28</v>
      </c>
      <c r="H183" s="3">
        <v>397022</v>
      </c>
      <c r="I183" s="4">
        <v>1166</v>
      </c>
      <c r="J183" s="27">
        <v>33</v>
      </c>
      <c r="L183" s="34"/>
      <c r="M183" s="34"/>
      <c r="P183" s="34"/>
      <c r="Q183" s="34"/>
    </row>
    <row r="184" spans="2:17" ht="24" customHeight="1" x14ac:dyDescent="0.3">
      <c r="B184" s="2" t="s">
        <v>60</v>
      </c>
      <c r="C184" s="3">
        <v>53683</v>
      </c>
      <c r="D184" s="34">
        <v>3308</v>
      </c>
      <c r="E184" s="27">
        <v>140</v>
      </c>
      <c r="F184" s="34"/>
      <c r="G184" s="2" t="s">
        <v>30</v>
      </c>
      <c r="H184" s="3">
        <v>397541</v>
      </c>
      <c r="I184" s="4">
        <v>969</v>
      </c>
      <c r="J184" s="27">
        <v>36</v>
      </c>
      <c r="L184" s="34"/>
      <c r="M184" s="34"/>
      <c r="P184" s="34"/>
      <c r="Q184" s="34"/>
    </row>
    <row r="185" spans="2:17" ht="24" customHeight="1" x14ac:dyDescent="0.3">
      <c r="B185" s="2" t="s">
        <v>61</v>
      </c>
      <c r="C185" s="3">
        <v>53714</v>
      </c>
      <c r="D185" s="34">
        <v>4285</v>
      </c>
      <c r="E185" s="27">
        <v>190</v>
      </c>
      <c r="F185" s="34"/>
      <c r="G185" s="2" t="s">
        <v>34</v>
      </c>
      <c r="H185" s="3" t="s">
        <v>5</v>
      </c>
      <c r="I185" s="4">
        <v>1270</v>
      </c>
      <c r="J185" s="27">
        <v>46</v>
      </c>
      <c r="L185" s="34"/>
      <c r="M185" s="34"/>
      <c r="P185" s="34"/>
      <c r="Q185" s="34"/>
    </row>
    <row r="186" spans="2:17" ht="24" customHeight="1" x14ac:dyDescent="0.3">
      <c r="B186" s="2" t="s">
        <v>62</v>
      </c>
      <c r="C186" s="3">
        <v>460299</v>
      </c>
      <c r="D186" s="34">
        <v>4669</v>
      </c>
      <c r="E186" s="27">
        <v>196</v>
      </c>
      <c r="F186" s="34"/>
      <c r="G186" s="2" t="s">
        <v>36</v>
      </c>
      <c r="H186" s="3" t="s">
        <v>5</v>
      </c>
      <c r="I186" s="4">
        <v>1297</v>
      </c>
      <c r="J186" s="27">
        <v>47</v>
      </c>
      <c r="L186" s="34"/>
      <c r="M186" s="34"/>
      <c r="P186" s="34"/>
      <c r="Q186" s="34"/>
    </row>
    <row r="187" spans="2:17" ht="24" customHeight="1" x14ac:dyDescent="0.3">
      <c r="B187" s="70" t="s">
        <v>63</v>
      </c>
      <c r="C187" s="3">
        <v>53713</v>
      </c>
      <c r="D187" s="34">
        <v>3956</v>
      </c>
      <c r="E187" s="27">
        <v>175</v>
      </c>
      <c r="F187" s="34"/>
      <c r="G187" s="2" t="s">
        <v>38</v>
      </c>
      <c r="H187" s="3" t="s">
        <v>5</v>
      </c>
      <c r="I187" s="4">
        <v>1799</v>
      </c>
      <c r="J187" s="27">
        <v>60</v>
      </c>
      <c r="L187" s="34"/>
      <c r="M187" s="34"/>
      <c r="P187" s="34"/>
      <c r="Q187" s="34"/>
    </row>
    <row r="188" spans="2:17" ht="24" customHeight="1" x14ac:dyDescent="0.3">
      <c r="B188" s="2" t="s">
        <v>64</v>
      </c>
      <c r="C188" s="3">
        <v>473459</v>
      </c>
      <c r="D188" s="34">
        <v>4318</v>
      </c>
      <c r="E188" s="27">
        <v>197</v>
      </c>
      <c r="F188" s="34"/>
      <c r="G188" s="2" t="s">
        <v>39</v>
      </c>
      <c r="H188" s="3" t="s">
        <v>5</v>
      </c>
      <c r="I188" s="4">
        <v>1531</v>
      </c>
      <c r="J188" s="27">
        <v>60.33</v>
      </c>
      <c r="L188" s="34"/>
      <c r="M188" s="34"/>
      <c r="P188" s="34"/>
      <c r="Q188" s="34"/>
    </row>
    <row r="189" spans="2:17" ht="24" customHeight="1" x14ac:dyDescent="0.3">
      <c r="B189" s="70" t="s">
        <v>65</v>
      </c>
      <c r="C189" s="3">
        <v>53737</v>
      </c>
      <c r="D189" s="34">
        <v>4209</v>
      </c>
      <c r="E189" s="27">
        <v>194</v>
      </c>
      <c r="F189" s="34"/>
      <c r="G189" s="2" t="s">
        <v>41</v>
      </c>
      <c r="H189" s="3" t="s">
        <v>5</v>
      </c>
      <c r="I189" s="4">
        <v>1558</v>
      </c>
      <c r="J189" s="27">
        <v>57</v>
      </c>
      <c r="L189" s="34"/>
      <c r="M189" s="34"/>
      <c r="P189" s="34"/>
      <c r="Q189" s="34"/>
    </row>
    <row r="190" spans="2:17" ht="24" customHeight="1" x14ac:dyDescent="0.3">
      <c r="B190" s="2" t="s">
        <v>66</v>
      </c>
      <c r="C190" s="3">
        <v>105894</v>
      </c>
      <c r="D190" s="34">
        <v>5287</v>
      </c>
      <c r="E190" s="27">
        <v>225</v>
      </c>
      <c r="F190" s="34"/>
      <c r="G190" s="2" t="s">
        <v>22</v>
      </c>
      <c r="H190" s="3" t="s">
        <v>5</v>
      </c>
      <c r="I190" s="4">
        <v>1661</v>
      </c>
      <c r="J190" s="27">
        <v>57</v>
      </c>
      <c r="L190" s="34"/>
      <c r="M190" s="34"/>
      <c r="P190" s="34"/>
      <c r="Q190" s="34"/>
    </row>
    <row r="191" spans="2:17" ht="24" customHeight="1" x14ac:dyDescent="0.3">
      <c r="B191" s="2" t="s">
        <v>67</v>
      </c>
      <c r="C191" s="3">
        <v>109420</v>
      </c>
      <c r="D191" s="34">
        <v>4612</v>
      </c>
      <c r="E191" s="27">
        <v>210</v>
      </c>
      <c r="F191" s="34"/>
      <c r="G191" s="2" t="s">
        <v>29</v>
      </c>
      <c r="H191" s="3" t="s">
        <v>5</v>
      </c>
      <c r="I191" s="4">
        <v>2479</v>
      </c>
      <c r="J191" s="27">
        <v>100</v>
      </c>
      <c r="L191" s="34"/>
      <c r="M191" s="34"/>
      <c r="P191" s="34"/>
      <c r="Q191" s="34"/>
    </row>
    <row r="192" spans="2:17" ht="24" customHeight="1" x14ac:dyDescent="0.3">
      <c r="B192" s="2" t="s">
        <v>68</v>
      </c>
      <c r="C192" s="3">
        <v>109816</v>
      </c>
      <c r="D192" s="34">
        <v>4434</v>
      </c>
      <c r="E192" s="27">
        <v>208</v>
      </c>
      <c r="F192" s="34"/>
      <c r="G192" s="2" t="s">
        <v>31</v>
      </c>
      <c r="H192" s="3" t="s">
        <v>5</v>
      </c>
      <c r="I192" s="4">
        <v>2782</v>
      </c>
      <c r="J192" s="27">
        <v>128</v>
      </c>
      <c r="L192" s="34"/>
      <c r="M192" s="34"/>
      <c r="P192" s="34"/>
      <c r="Q192" s="34"/>
    </row>
    <row r="193" spans="2:17" ht="24" customHeight="1" x14ac:dyDescent="0.3">
      <c r="B193" s="70" t="s">
        <v>69</v>
      </c>
      <c r="C193" s="3">
        <v>109762</v>
      </c>
      <c r="D193" s="34">
        <v>4929</v>
      </c>
      <c r="E193" s="27">
        <v>225</v>
      </c>
      <c r="F193" s="34"/>
      <c r="G193" s="2" t="s">
        <v>33</v>
      </c>
      <c r="H193" s="3" t="s">
        <v>5</v>
      </c>
      <c r="I193" s="4">
        <v>3296</v>
      </c>
      <c r="J193" s="27">
        <v>135.66</v>
      </c>
      <c r="L193" s="34"/>
      <c r="M193" s="34"/>
      <c r="P193" s="34"/>
      <c r="Q193" s="34"/>
    </row>
    <row r="194" spans="2:17" ht="24" customHeight="1" x14ac:dyDescent="0.3">
      <c r="B194" s="2" t="s">
        <v>70</v>
      </c>
      <c r="C194" s="3">
        <v>109427</v>
      </c>
      <c r="D194" s="34">
        <v>5450</v>
      </c>
      <c r="E194" s="27">
        <v>250</v>
      </c>
      <c r="F194" s="34"/>
      <c r="G194" s="2" t="s">
        <v>35</v>
      </c>
      <c r="H194" s="3" t="s">
        <v>5</v>
      </c>
      <c r="I194" s="4">
        <v>2847</v>
      </c>
      <c r="J194" s="27">
        <v>128</v>
      </c>
      <c r="L194" s="34"/>
      <c r="M194" s="34"/>
      <c r="P194" s="34"/>
      <c r="Q194" s="34"/>
    </row>
    <row r="195" spans="2:17" ht="24" customHeight="1" x14ac:dyDescent="0.3">
      <c r="B195" s="70" t="s">
        <v>71</v>
      </c>
      <c r="C195" s="3">
        <v>535645</v>
      </c>
      <c r="D195" s="34">
        <v>6763</v>
      </c>
      <c r="E195" s="27">
        <v>327</v>
      </c>
      <c r="F195" s="34"/>
      <c r="G195" s="2" t="s">
        <v>37</v>
      </c>
      <c r="H195" s="3" t="s">
        <v>5</v>
      </c>
      <c r="I195" s="4">
        <v>2898</v>
      </c>
      <c r="J195" s="2">
        <v>113</v>
      </c>
      <c r="L195" s="34"/>
      <c r="M195" s="34"/>
      <c r="P195" s="34"/>
      <c r="Q195" s="34"/>
    </row>
    <row r="196" spans="2:17" ht="24" customHeight="1" x14ac:dyDescent="0.3">
      <c r="B196" s="2" t="s">
        <v>72</v>
      </c>
      <c r="C196" s="3">
        <v>345156</v>
      </c>
      <c r="D196" s="34">
        <v>6778</v>
      </c>
      <c r="E196" s="27">
        <v>315</v>
      </c>
      <c r="F196" s="34"/>
      <c r="G196" s="2" t="s">
        <v>60</v>
      </c>
      <c r="H196" s="3">
        <v>85141</v>
      </c>
      <c r="I196" s="4">
        <v>3261</v>
      </c>
      <c r="J196" s="27">
        <v>133</v>
      </c>
      <c r="L196" s="34"/>
      <c r="M196" s="34"/>
      <c r="P196" s="34"/>
      <c r="Q196" s="34"/>
    </row>
    <row r="197" spans="2:17" ht="24" customHeight="1" x14ac:dyDescent="0.3">
      <c r="F197" s="34"/>
      <c r="G197" s="2" t="s">
        <v>73</v>
      </c>
      <c r="H197" s="3" t="s">
        <v>5</v>
      </c>
      <c r="I197" s="4">
        <v>3685</v>
      </c>
      <c r="J197" s="27">
        <v>157</v>
      </c>
      <c r="L197" s="34"/>
      <c r="M197" s="34"/>
      <c r="P197" s="34"/>
      <c r="Q197" s="34"/>
    </row>
    <row r="198" spans="2:17" ht="24" customHeight="1" x14ac:dyDescent="0.3">
      <c r="F198" s="34"/>
      <c r="L198" s="34"/>
      <c r="M198" s="34"/>
      <c r="P198" s="34"/>
      <c r="Q198" s="34"/>
    </row>
    <row r="199" spans="2:17" ht="24" customHeight="1" x14ac:dyDescent="0.3">
      <c r="F199" s="34"/>
      <c r="L199" s="34"/>
      <c r="M199" s="34"/>
      <c r="P199" s="34"/>
      <c r="Q199" s="34"/>
    </row>
    <row r="200" spans="2:17" ht="24" customHeight="1" x14ac:dyDescent="0.3">
      <c r="B200" s="153" t="s">
        <v>74</v>
      </c>
      <c r="C200" s="154"/>
      <c r="D200" s="154"/>
      <c r="E200" s="155"/>
      <c r="F200" s="88"/>
      <c r="G200" s="153" t="s">
        <v>75</v>
      </c>
      <c r="H200" s="154"/>
      <c r="I200" s="154"/>
      <c r="J200" s="155"/>
      <c r="L200" s="34"/>
      <c r="M200" s="34"/>
      <c r="P200" s="34"/>
      <c r="Q200" s="34"/>
    </row>
    <row r="201" spans="2:17" ht="37.5" customHeight="1" x14ac:dyDescent="0.3">
      <c r="B201" s="55" t="s">
        <v>1</v>
      </c>
      <c r="C201" s="56" t="s">
        <v>2</v>
      </c>
      <c r="D201" s="56" t="s">
        <v>3</v>
      </c>
      <c r="E201" s="56" t="s">
        <v>4</v>
      </c>
      <c r="F201" s="34"/>
      <c r="G201" s="55" t="s">
        <v>1</v>
      </c>
      <c r="H201" s="56" t="s">
        <v>2</v>
      </c>
      <c r="I201" s="56" t="s">
        <v>3</v>
      </c>
      <c r="J201" s="56" t="s">
        <v>4</v>
      </c>
      <c r="L201" s="34"/>
      <c r="M201" s="34"/>
      <c r="P201" s="34"/>
      <c r="Q201" s="34"/>
    </row>
    <row r="202" spans="2:17" ht="21.95" customHeight="1" x14ac:dyDescent="0.3">
      <c r="B202" s="36" t="s">
        <v>23</v>
      </c>
      <c r="C202" s="39">
        <v>395774</v>
      </c>
      <c r="D202" s="37">
        <v>416</v>
      </c>
      <c r="E202" s="38">
        <v>16</v>
      </c>
      <c r="F202" s="34"/>
      <c r="G202" s="36" t="s">
        <v>23</v>
      </c>
      <c r="H202" s="39">
        <v>535133</v>
      </c>
      <c r="I202" s="37">
        <v>327</v>
      </c>
      <c r="J202" s="38">
        <v>17</v>
      </c>
      <c r="L202" s="34"/>
      <c r="M202" s="34"/>
      <c r="P202" s="34"/>
      <c r="Q202" s="34"/>
    </row>
    <row r="203" spans="2:17" ht="21.95" customHeight="1" x14ac:dyDescent="0.3">
      <c r="B203" s="2" t="s">
        <v>47</v>
      </c>
      <c r="C203" s="3">
        <v>395783</v>
      </c>
      <c r="D203" s="4">
        <v>917</v>
      </c>
      <c r="E203" s="27">
        <v>25</v>
      </c>
      <c r="F203" s="34"/>
      <c r="G203" s="2" t="s">
        <v>47</v>
      </c>
      <c r="H203" s="3" t="s">
        <v>5</v>
      </c>
      <c r="I203" s="4">
        <v>655</v>
      </c>
      <c r="J203" s="27">
        <v>23</v>
      </c>
      <c r="L203" s="34"/>
      <c r="M203" s="34"/>
      <c r="P203" s="34"/>
      <c r="Q203" s="34"/>
    </row>
    <row r="204" spans="2:17" ht="21.95" customHeight="1" x14ac:dyDescent="0.3">
      <c r="B204" s="70" t="s">
        <v>25</v>
      </c>
      <c r="C204" s="3">
        <v>395800</v>
      </c>
      <c r="D204" s="4">
        <v>611</v>
      </c>
      <c r="E204" s="27">
        <v>25</v>
      </c>
      <c r="F204" s="34"/>
      <c r="G204" s="70" t="s">
        <v>25</v>
      </c>
      <c r="H204" s="3">
        <v>535805</v>
      </c>
      <c r="I204" s="4">
        <v>583</v>
      </c>
      <c r="J204" s="27">
        <v>23</v>
      </c>
      <c r="L204" s="34"/>
      <c r="M204" s="34"/>
      <c r="P204" s="34"/>
      <c r="Q204" s="34"/>
    </row>
    <row r="205" spans="2:17" ht="21.95" customHeight="1" x14ac:dyDescent="0.3">
      <c r="B205" s="70" t="s">
        <v>28</v>
      </c>
      <c r="C205" s="3" t="s">
        <v>5</v>
      </c>
      <c r="D205" s="4">
        <v>928</v>
      </c>
      <c r="E205" s="27">
        <v>36</v>
      </c>
      <c r="F205" s="34"/>
      <c r="G205" s="70" t="s">
        <v>28</v>
      </c>
      <c r="H205" s="3">
        <v>395769</v>
      </c>
      <c r="I205" s="4">
        <v>824</v>
      </c>
      <c r="J205" s="27">
        <v>30</v>
      </c>
      <c r="L205" s="34"/>
      <c r="M205" s="34"/>
      <c r="P205" s="34"/>
      <c r="Q205" s="34"/>
    </row>
    <row r="206" spans="2:17" ht="21.95" customHeight="1" x14ac:dyDescent="0.3">
      <c r="B206" s="70" t="s">
        <v>30</v>
      </c>
      <c r="C206" s="3">
        <v>395801</v>
      </c>
      <c r="D206" s="4">
        <v>994</v>
      </c>
      <c r="E206" s="27">
        <v>38</v>
      </c>
      <c r="F206" s="34"/>
      <c r="G206" s="70" t="s">
        <v>30</v>
      </c>
      <c r="H206" s="3">
        <v>454490</v>
      </c>
      <c r="I206" s="4">
        <v>877</v>
      </c>
      <c r="J206" s="27">
        <v>34</v>
      </c>
      <c r="L206" s="34"/>
      <c r="M206" s="34"/>
      <c r="P206" s="34"/>
      <c r="Q206" s="34"/>
    </row>
    <row r="207" spans="2:17" ht="21.95" customHeight="1" x14ac:dyDescent="0.3">
      <c r="B207" s="2" t="s">
        <v>32</v>
      </c>
      <c r="C207" s="3" t="s">
        <v>5</v>
      </c>
      <c r="D207" s="4">
        <v>1361</v>
      </c>
      <c r="E207" s="27">
        <v>48</v>
      </c>
      <c r="F207" s="34"/>
      <c r="G207" s="2" t="s">
        <v>32</v>
      </c>
      <c r="H207" s="3">
        <v>398303</v>
      </c>
      <c r="I207" s="4">
        <v>1290</v>
      </c>
      <c r="J207" s="27">
        <v>46</v>
      </c>
      <c r="L207" s="34"/>
      <c r="M207" s="34"/>
      <c r="P207" s="34"/>
      <c r="Q207" s="34"/>
    </row>
    <row r="208" spans="2:17" ht="21.95" customHeight="1" x14ac:dyDescent="0.3">
      <c r="B208" s="70" t="s">
        <v>34</v>
      </c>
      <c r="C208" s="3">
        <v>484561</v>
      </c>
      <c r="D208" s="4">
        <v>1336</v>
      </c>
      <c r="E208" s="27">
        <v>50</v>
      </c>
      <c r="F208" s="34"/>
      <c r="G208" s="70" t="s">
        <v>34</v>
      </c>
      <c r="H208" s="3">
        <v>398302</v>
      </c>
      <c r="I208" s="4">
        <v>872</v>
      </c>
      <c r="J208" s="27">
        <v>48</v>
      </c>
      <c r="L208" s="34"/>
      <c r="M208" s="34"/>
      <c r="P208" s="34"/>
      <c r="Q208" s="34"/>
    </row>
    <row r="209" spans="2:17" ht="21.95" customHeight="1" x14ac:dyDescent="0.3">
      <c r="B209" s="70" t="s">
        <v>36</v>
      </c>
      <c r="C209" s="3">
        <v>459318</v>
      </c>
      <c r="D209" s="4">
        <v>1078</v>
      </c>
      <c r="E209" s="27">
        <v>51</v>
      </c>
      <c r="F209" s="34"/>
      <c r="G209" s="70" t="s">
        <v>36</v>
      </c>
      <c r="H209" s="3">
        <v>398418</v>
      </c>
      <c r="I209" s="4">
        <v>899</v>
      </c>
      <c r="J209" s="27">
        <v>52</v>
      </c>
      <c r="L209" s="34"/>
      <c r="M209" s="34"/>
      <c r="P209" s="34"/>
      <c r="Q209" s="34"/>
    </row>
    <row r="210" spans="2:17" ht="21.95" customHeight="1" x14ac:dyDescent="0.3">
      <c r="B210" s="2" t="s">
        <v>38</v>
      </c>
      <c r="C210" s="3" t="s">
        <v>5</v>
      </c>
      <c r="D210" s="4">
        <v>1835</v>
      </c>
      <c r="E210" s="27">
        <v>64</v>
      </c>
      <c r="F210" s="34"/>
      <c r="G210" s="2" t="s">
        <v>38</v>
      </c>
      <c r="H210" s="3" t="s">
        <v>5</v>
      </c>
      <c r="I210" s="4">
        <v>1860</v>
      </c>
      <c r="J210" s="27">
        <v>61</v>
      </c>
      <c r="L210" s="34"/>
      <c r="M210" s="34"/>
      <c r="P210" s="34"/>
      <c r="Q210" s="34"/>
    </row>
    <row r="211" spans="2:17" ht="21.95" customHeight="1" x14ac:dyDescent="0.3">
      <c r="B211" s="70" t="s">
        <v>39</v>
      </c>
      <c r="C211" s="3" t="s">
        <v>5</v>
      </c>
      <c r="D211" s="4">
        <v>1871</v>
      </c>
      <c r="E211" s="27">
        <v>63</v>
      </c>
      <c r="F211" s="34"/>
      <c r="G211" s="70" t="s">
        <v>39</v>
      </c>
      <c r="H211" s="3">
        <v>397046</v>
      </c>
      <c r="I211" s="4">
        <v>1900</v>
      </c>
      <c r="J211" s="27">
        <v>58</v>
      </c>
      <c r="L211" s="34"/>
      <c r="M211" s="34"/>
      <c r="P211" s="34"/>
      <c r="Q211" s="34"/>
    </row>
    <row r="212" spans="2:17" ht="21.95" customHeight="1" x14ac:dyDescent="0.3">
      <c r="B212" s="70" t="s">
        <v>41</v>
      </c>
      <c r="C212" s="3">
        <v>459317</v>
      </c>
      <c r="D212" s="4">
        <v>1355</v>
      </c>
      <c r="E212" s="27">
        <v>62</v>
      </c>
      <c r="F212" s="34"/>
      <c r="G212" s="70" t="s">
        <v>41</v>
      </c>
      <c r="H212" s="3">
        <v>469050</v>
      </c>
      <c r="I212" s="4">
        <v>2012</v>
      </c>
      <c r="J212" s="27">
        <v>62</v>
      </c>
      <c r="L212" s="34"/>
      <c r="M212" s="34"/>
      <c r="P212" s="34"/>
      <c r="Q212" s="34"/>
    </row>
    <row r="213" spans="2:17" ht="21.95" customHeight="1" x14ac:dyDescent="0.3">
      <c r="B213" s="70" t="s">
        <v>22</v>
      </c>
      <c r="C213" s="3" t="s">
        <v>5</v>
      </c>
      <c r="D213" s="4">
        <v>1963</v>
      </c>
      <c r="E213" s="27">
        <v>63</v>
      </c>
      <c r="F213" s="34"/>
      <c r="G213" s="70" t="s">
        <v>22</v>
      </c>
      <c r="H213" s="3">
        <v>484554</v>
      </c>
      <c r="I213" s="4">
        <v>1934</v>
      </c>
      <c r="J213" s="27">
        <v>61</v>
      </c>
      <c r="L213" s="34"/>
      <c r="M213" s="34"/>
      <c r="P213" s="34"/>
      <c r="Q213" s="34"/>
    </row>
    <row r="214" spans="2:17" ht="21.95" customHeight="1" x14ac:dyDescent="0.3">
      <c r="B214" s="2" t="s">
        <v>24</v>
      </c>
      <c r="C214" s="3" t="s">
        <v>5</v>
      </c>
      <c r="D214" s="4">
        <v>3015</v>
      </c>
      <c r="E214" s="27">
        <v>112</v>
      </c>
      <c r="F214" s="34"/>
      <c r="G214" s="2" t="s">
        <v>24</v>
      </c>
      <c r="H214" s="3" t="s">
        <v>5</v>
      </c>
      <c r="I214" s="4">
        <v>1983</v>
      </c>
      <c r="J214" s="27">
        <v>107</v>
      </c>
      <c r="L214" s="34"/>
      <c r="M214" s="34"/>
      <c r="P214" s="34"/>
      <c r="Q214" s="34"/>
    </row>
    <row r="215" spans="2:17" ht="21.95" customHeight="1" x14ac:dyDescent="0.3">
      <c r="B215" s="2" t="s">
        <v>26</v>
      </c>
      <c r="C215" s="3" t="s">
        <v>5</v>
      </c>
      <c r="D215" s="4">
        <v>3135</v>
      </c>
      <c r="E215" s="27">
        <v>108</v>
      </c>
      <c r="F215" s="34"/>
      <c r="G215" s="2" t="s">
        <v>26</v>
      </c>
      <c r="H215" s="3">
        <v>72168</v>
      </c>
      <c r="I215" s="4">
        <v>2115</v>
      </c>
      <c r="J215" s="27">
        <v>107</v>
      </c>
      <c r="L215" s="34"/>
      <c r="M215" s="34"/>
      <c r="P215" s="34"/>
      <c r="Q215" s="34"/>
    </row>
    <row r="216" spans="2:17" ht="21.95" customHeight="1" x14ac:dyDescent="0.3">
      <c r="B216" s="2" t="s">
        <v>27</v>
      </c>
      <c r="C216" s="3" t="s">
        <v>5</v>
      </c>
      <c r="D216" s="4">
        <v>2800</v>
      </c>
      <c r="E216" s="27">
        <v>100</v>
      </c>
      <c r="F216" s="34"/>
      <c r="G216" s="2" t="s">
        <v>27</v>
      </c>
      <c r="H216" s="3">
        <v>530787</v>
      </c>
      <c r="I216" s="4">
        <v>2645</v>
      </c>
      <c r="J216" s="27">
        <v>102</v>
      </c>
      <c r="L216" s="34"/>
      <c r="M216" s="34"/>
      <c r="P216" s="34"/>
      <c r="Q216" s="34"/>
    </row>
    <row r="217" spans="2:17" ht="21.95" customHeight="1" x14ac:dyDescent="0.3">
      <c r="B217" s="2" t="s">
        <v>29</v>
      </c>
      <c r="C217" s="3">
        <v>71918</v>
      </c>
      <c r="D217" s="4">
        <v>2342</v>
      </c>
      <c r="E217" s="27">
        <v>96</v>
      </c>
      <c r="F217" s="34"/>
      <c r="G217" s="2" t="s">
        <v>29</v>
      </c>
      <c r="H217" s="3">
        <v>530788</v>
      </c>
      <c r="I217" s="4">
        <v>2564</v>
      </c>
      <c r="J217" s="27">
        <v>101</v>
      </c>
      <c r="L217" s="34"/>
      <c r="M217" s="34"/>
      <c r="P217" s="34"/>
      <c r="Q217" s="34"/>
    </row>
    <row r="218" spans="2:17" ht="21.95" customHeight="1" x14ac:dyDescent="0.3">
      <c r="B218" s="2" t="s">
        <v>31</v>
      </c>
      <c r="C218" s="3" t="s">
        <v>5</v>
      </c>
      <c r="D218" s="4">
        <v>3376</v>
      </c>
      <c r="E218" s="27">
        <v>141</v>
      </c>
      <c r="F218" s="34"/>
      <c r="G218" s="2" t="s">
        <v>31</v>
      </c>
      <c r="H218" s="3" t="s">
        <v>5</v>
      </c>
      <c r="I218" s="4">
        <v>3077</v>
      </c>
      <c r="J218" s="27">
        <v>131</v>
      </c>
      <c r="L218" s="34"/>
      <c r="M218" s="34"/>
      <c r="P218" s="34"/>
      <c r="Q218" s="34"/>
    </row>
    <row r="219" spans="2:17" ht="21.95" customHeight="1" x14ac:dyDescent="0.3">
      <c r="B219" s="2" t="s">
        <v>33</v>
      </c>
      <c r="C219" s="3" t="s">
        <v>5</v>
      </c>
      <c r="D219" s="4">
        <v>3376</v>
      </c>
      <c r="E219" s="27">
        <v>136</v>
      </c>
      <c r="F219" s="34"/>
      <c r="G219" s="2" t="s">
        <v>33</v>
      </c>
      <c r="H219" s="3">
        <v>53904</v>
      </c>
      <c r="I219" s="4">
        <v>3086</v>
      </c>
      <c r="J219" s="27">
        <v>128</v>
      </c>
      <c r="L219" s="34"/>
      <c r="M219" s="34"/>
      <c r="P219" s="34"/>
      <c r="Q219" s="34"/>
    </row>
    <row r="220" spans="2:17" ht="21.95" customHeight="1" x14ac:dyDescent="0.3">
      <c r="B220" s="2" t="s">
        <v>35</v>
      </c>
      <c r="C220" s="3">
        <v>71916</v>
      </c>
      <c r="D220" s="4">
        <v>2754</v>
      </c>
      <c r="E220" s="27">
        <v>116</v>
      </c>
      <c r="F220" s="34"/>
      <c r="G220" s="2" t="s">
        <v>35</v>
      </c>
      <c r="H220" s="3" t="s">
        <v>5</v>
      </c>
      <c r="I220" s="4">
        <v>3337</v>
      </c>
      <c r="J220" s="27">
        <v>124</v>
      </c>
      <c r="L220" s="34"/>
      <c r="M220" s="34"/>
      <c r="P220" s="34"/>
      <c r="Q220" s="34"/>
    </row>
    <row r="221" spans="2:17" ht="21.95" customHeight="1" x14ac:dyDescent="0.3">
      <c r="B221" s="2" t="s">
        <v>37</v>
      </c>
      <c r="C221" s="3" t="s">
        <v>5</v>
      </c>
      <c r="D221" s="4">
        <v>3534</v>
      </c>
      <c r="E221" s="27">
        <v>116</v>
      </c>
      <c r="F221" s="34"/>
      <c r="G221" s="2" t="s">
        <v>37</v>
      </c>
      <c r="H221" s="3">
        <v>52693</v>
      </c>
      <c r="I221" s="4">
        <v>3406</v>
      </c>
      <c r="J221" s="27">
        <v>123</v>
      </c>
      <c r="L221" s="34"/>
      <c r="M221" s="34"/>
      <c r="P221" s="34"/>
      <c r="Q221" s="34"/>
    </row>
    <row r="222" spans="2:17" ht="21.95" customHeight="1" x14ac:dyDescent="0.3">
      <c r="B222" s="2" t="s">
        <v>60</v>
      </c>
      <c r="C222" s="3">
        <v>71915</v>
      </c>
      <c r="D222" s="4">
        <v>3238</v>
      </c>
      <c r="E222" s="27">
        <v>135</v>
      </c>
      <c r="F222" s="34"/>
      <c r="G222" s="2" t="s">
        <v>60</v>
      </c>
      <c r="H222" s="3">
        <v>53911</v>
      </c>
      <c r="I222" s="4">
        <v>3913</v>
      </c>
      <c r="J222" s="27">
        <v>139</v>
      </c>
      <c r="L222" s="34"/>
      <c r="M222" s="34"/>
      <c r="P222" s="34"/>
      <c r="Q222" s="34"/>
    </row>
    <row r="223" spans="2:17" ht="21.95" customHeight="1" x14ac:dyDescent="0.3">
      <c r="B223" s="2" t="s">
        <v>61</v>
      </c>
      <c r="C223" s="3" t="s">
        <v>5</v>
      </c>
      <c r="D223" s="4">
        <v>5243</v>
      </c>
      <c r="E223" s="27">
        <v>195</v>
      </c>
      <c r="F223" s="34"/>
      <c r="G223" s="2" t="s">
        <v>61</v>
      </c>
      <c r="H223" s="3" t="s">
        <v>5</v>
      </c>
      <c r="I223" s="4">
        <v>3938</v>
      </c>
      <c r="J223" s="27">
        <v>180</v>
      </c>
      <c r="L223" s="34"/>
      <c r="M223" s="34"/>
      <c r="P223" s="34"/>
      <c r="Q223" s="34"/>
    </row>
    <row r="224" spans="2:17" ht="21.95" customHeight="1" x14ac:dyDescent="0.3">
      <c r="B224" s="2" t="s">
        <v>62</v>
      </c>
      <c r="C224" s="3" t="s">
        <v>5</v>
      </c>
      <c r="D224" s="4">
        <v>4561</v>
      </c>
      <c r="E224" s="27">
        <v>185</v>
      </c>
      <c r="F224" s="34"/>
      <c r="G224" s="2" t="s">
        <v>62</v>
      </c>
      <c r="H224" s="3">
        <v>53929</v>
      </c>
      <c r="I224" s="4">
        <v>3952</v>
      </c>
      <c r="J224" s="27">
        <v>180</v>
      </c>
      <c r="L224" s="34"/>
      <c r="M224" s="34"/>
      <c r="P224" s="34"/>
      <c r="Q224" s="34"/>
    </row>
    <row r="225" spans="2:17" ht="21.95" customHeight="1" x14ac:dyDescent="0.3">
      <c r="B225" s="2" t="s">
        <v>63</v>
      </c>
      <c r="C225" s="3" t="s">
        <v>5</v>
      </c>
      <c r="D225" s="4">
        <v>4704</v>
      </c>
      <c r="E225" s="27">
        <v>183</v>
      </c>
      <c r="F225" s="34"/>
      <c r="G225" s="2" t="s">
        <v>63</v>
      </c>
      <c r="H225" s="3">
        <v>53928</v>
      </c>
      <c r="I225" s="4">
        <v>3769</v>
      </c>
      <c r="J225" s="27">
        <v>170</v>
      </c>
      <c r="L225" s="34"/>
      <c r="M225" s="34"/>
      <c r="P225" s="34"/>
      <c r="Q225" s="34"/>
    </row>
    <row r="226" spans="2:17" ht="21.95" customHeight="1" x14ac:dyDescent="0.3">
      <c r="B226" s="2" t="s">
        <v>64</v>
      </c>
      <c r="C226" s="3" t="s">
        <v>5</v>
      </c>
      <c r="D226" s="4">
        <v>4968</v>
      </c>
      <c r="E226" s="27">
        <v>200</v>
      </c>
      <c r="F226" s="34"/>
      <c r="G226" s="2" t="s">
        <v>64</v>
      </c>
      <c r="H226" s="3">
        <v>53930</v>
      </c>
      <c r="I226" s="4">
        <v>4235</v>
      </c>
      <c r="J226" s="27">
        <v>180</v>
      </c>
      <c r="L226" s="34"/>
      <c r="M226" s="34"/>
      <c r="P226" s="34"/>
      <c r="Q226" s="34"/>
    </row>
    <row r="227" spans="2:17" ht="21.95" customHeight="1" x14ac:dyDescent="0.3">
      <c r="B227" s="2" t="s">
        <v>65</v>
      </c>
      <c r="C227" s="3" t="s">
        <v>5</v>
      </c>
      <c r="D227" s="4">
        <v>4983</v>
      </c>
      <c r="E227" s="27">
        <v>192</v>
      </c>
      <c r="F227" s="34"/>
      <c r="G227" s="2" t="s">
        <v>65</v>
      </c>
      <c r="H227" s="3">
        <v>53938</v>
      </c>
      <c r="I227" s="4">
        <v>4270</v>
      </c>
      <c r="J227" s="27">
        <v>180</v>
      </c>
      <c r="L227" s="34"/>
      <c r="M227" s="34"/>
      <c r="P227" s="34"/>
      <c r="Q227" s="34"/>
    </row>
    <row r="228" spans="2:17" ht="21.95" customHeight="1" x14ac:dyDescent="0.3">
      <c r="B228" s="2" t="s">
        <v>66</v>
      </c>
      <c r="C228" s="3" t="s">
        <v>5</v>
      </c>
      <c r="D228" s="4">
        <v>4909</v>
      </c>
      <c r="E228" s="27">
        <v>210</v>
      </c>
      <c r="F228" s="34"/>
      <c r="G228" s="2" t="s">
        <v>66</v>
      </c>
      <c r="H228" s="3" t="s">
        <v>5</v>
      </c>
      <c r="I228" s="4">
        <v>5137</v>
      </c>
      <c r="J228" s="27">
        <v>210</v>
      </c>
      <c r="L228" s="34"/>
      <c r="M228" s="34"/>
      <c r="P228" s="34"/>
      <c r="Q228" s="34"/>
    </row>
    <row r="229" spans="2:17" ht="21.95" customHeight="1" x14ac:dyDescent="0.3">
      <c r="B229" s="2" t="s">
        <v>67</v>
      </c>
      <c r="C229" s="3">
        <v>105955</v>
      </c>
      <c r="D229" s="4">
        <v>5414</v>
      </c>
      <c r="E229" s="27">
        <v>214</v>
      </c>
      <c r="F229" s="34"/>
      <c r="G229" s="2" t="s">
        <v>67</v>
      </c>
      <c r="H229" s="3">
        <v>529811</v>
      </c>
      <c r="I229" s="4">
        <v>4313</v>
      </c>
      <c r="J229" s="27">
        <v>208</v>
      </c>
      <c r="L229" s="34"/>
      <c r="M229" s="34"/>
      <c r="P229" s="34"/>
      <c r="Q229" s="34"/>
    </row>
    <row r="230" spans="2:17" ht="21.95" customHeight="1" x14ac:dyDescent="0.3">
      <c r="B230" s="2" t="s">
        <v>68</v>
      </c>
      <c r="C230" s="3">
        <v>105956</v>
      </c>
      <c r="D230" s="4">
        <v>5144</v>
      </c>
      <c r="E230" s="27">
        <v>205</v>
      </c>
      <c r="F230" s="34"/>
      <c r="G230" s="2" t="s">
        <v>68</v>
      </c>
      <c r="H230" s="3">
        <v>109787</v>
      </c>
      <c r="I230" s="4">
        <v>4309</v>
      </c>
      <c r="J230" s="27">
        <v>198</v>
      </c>
      <c r="L230" s="34"/>
      <c r="M230" s="34"/>
      <c r="P230" s="34"/>
      <c r="Q230" s="34"/>
    </row>
    <row r="231" spans="2:17" ht="21.95" customHeight="1" x14ac:dyDescent="0.3">
      <c r="B231" s="2" t="s">
        <v>69</v>
      </c>
      <c r="C231" s="3" t="s">
        <v>5</v>
      </c>
      <c r="D231" s="4">
        <v>5297</v>
      </c>
      <c r="E231" s="27">
        <v>238</v>
      </c>
      <c r="F231" s="34"/>
      <c r="G231" s="2" t="s">
        <v>69</v>
      </c>
      <c r="H231" s="3">
        <v>109786</v>
      </c>
      <c r="I231" s="4">
        <v>4435</v>
      </c>
      <c r="J231" s="27">
        <v>215</v>
      </c>
      <c r="L231" s="34"/>
      <c r="M231" s="34"/>
      <c r="P231" s="34"/>
      <c r="Q231" s="34"/>
    </row>
    <row r="232" spans="2:17" ht="21.95" customHeight="1" x14ac:dyDescent="0.3">
      <c r="B232" s="2" t="s">
        <v>71</v>
      </c>
      <c r="C232" s="3" t="s">
        <v>5</v>
      </c>
      <c r="D232" s="4">
        <v>6829</v>
      </c>
      <c r="E232" s="27">
        <v>299.60000000000002</v>
      </c>
      <c r="F232" s="34"/>
      <c r="G232" s="2" t="s">
        <v>70</v>
      </c>
      <c r="H232" s="3">
        <v>479164</v>
      </c>
      <c r="I232" s="4">
        <v>4537</v>
      </c>
      <c r="J232" s="27">
        <v>220</v>
      </c>
      <c r="L232" s="34"/>
      <c r="M232" s="34"/>
      <c r="P232" s="34"/>
      <c r="Q232" s="34"/>
    </row>
    <row r="233" spans="2:17" ht="21.95" customHeight="1" x14ac:dyDescent="0.3">
      <c r="B233" s="2" t="s">
        <v>72</v>
      </c>
      <c r="C233" s="3" t="s">
        <v>5</v>
      </c>
      <c r="D233" s="4">
        <v>7481</v>
      </c>
      <c r="E233" s="27">
        <v>315</v>
      </c>
      <c r="F233" s="34"/>
      <c r="G233" s="2" t="s">
        <v>71</v>
      </c>
      <c r="H233" s="3">
        <v>109456</v>
      </c>
      <c r="I233" s="4">
        <v>6400</v>
      </c>
      <c r="J233" s="27">
        <v>300</v>
      </c>
      <c r="L233" s="34"/>
      <c r="M233" s="34"/>
      <c r="P233" s="34"/>
      <c r="Q233" s="34"/>
    </row>
    <row r="234" spans="2:17" ht="21.95" customHeight="1" x14ac:dyDescent="0.3">
      <c r="B234" s="2" t="s">
        <v>46</v>
      </c>
      <c r="C234" s="3" t="s">
        <v>5</v>
      </c>
      <c r="D234" s="4">
        <v>7597</v>
      </c>
      <c r="E234" s="27">
        <v>339.6</v>
      </c>
      <c r="F234" s="34"/>
      <c r="G234" s="2" t="s">
        <v>72</v>
      </c>
      <c r="H234" s="3" t="s">
        <v>5</v>
      </c>
      <c r="I234" s="4">
        <v>7024</v>
      </c>
      <c r="J234" s="27">
        <v>314</v>
      </c>
      <c r="L234" s="34"/>
      <c r="M234" s="34"/>
      <c r="P234" s="34"/>
      <c r="Q234" s="34"/>
    </row>
    <row r="235" spans="2:17" ht="21.95" customHeight="1" x14ac:dyDescent="0.3">
      <c r="F235" s="34"/>
      <c r="G235" s="2" t="s">
        <v>46</v>
      </c>
      <c r="H235" s="3">
        <v>479162</v>
      </c>
      <c r="I235" s="4">
        <v>6718</v>
      </c>
      <c r="J235" s="27">
        <v>319</v>
      </c>
      <c r="L235" s="34"/>
      <c r="M235" s="34"/>
      <c r="P235" s="34"/>
      <c r="Q235" s="34"/>
    </row>
    <row r="236" spans="2:17" ht="21.95" customHeight="1" x14ac:dyDescent="0.3">
      <c r="F236" s="34"/>
      <c r="G236" s="2" t="s">
        <v>48</v>
      </c>
      <c r="H236" s="3">
        <v>479164</v>
      </c>
      <c r="I236" s="4">
        <v>7034</v>
      </c>
      <c r="J236" s="27">
        <v>310</v>
      </c>
      <c r="L236" s="34"/>
      <c r="M236" s="34"/>
      <c r="P236" s="34"/>
      <c r="Q236" s="34"/>
    </row>
    <row r="237" spans="2:17" ht="21.95" customHeight="1" x14ac:dyDescent="0.3">
      <c r="F237" s="34"/>
      <c r="G237" s="2" t="s">
        <v>49</v>
      </c>
      <c r="H237" s="3">
        <v>479163</v>
      </c>
      <c r="I237" s="4">
        <v>6387</v>
      </c>
      <c r="J237" s="27">
        <v>305</v>
      </c>
      <c r="L237" s="34"/>
      <c r="M237" s="34"/>
      <c r="P237" s="34"/>
      <c r="Q237" s="34"/>
    </row>
    <row r="238" spans="2:17" ht="24" customHeight="1" x14ac:dyDescent="0.3">
      <c r="F238" s="34"/>
      <c r="L238" s="34"/>
      <c r="M238" s="34"/>
      <c r="P238" s="34"/>
      <c r="Q238" s="34"/>
    </row>
    <row r="239" spans="2:17" ht="24" customHeight="1" x14ac:dyDescent="0.3">
      <c r="F239" s="34"/>
      <c r="L239" s="34"/>
      <c r="M239" s="34"/>
      <c r="P239" s="34"/>
      <c r="Q239" s="34"/>
    </row>
    <row r="240" spans="2:17" ht="24" customHeight="1" x14ac:dyDescent="0.3">
      <c r="B240" s="150" t="s">
        <v>76</v>
      </c>
      <c r="C240" s="151"/>
      <c r="D240" s="151"/>
      <c r="E240" s="152"/>
      <c r="F240" s="34"/>
      <c r="G240" s="150" t="s">
        <v>77</v>
      </c>
      <c r="H240" s="151"/>
      <c r="I240" s="151"/>
      <c r="J240" s="152"/>
      <c r="L240" s="34"/>
      <c r="M240" s="34"/>
      <c r="P240" s="34"/>
      <c r="Q240" s="34"/>
    </row>
    <row r="241" spans="2:17" ht="42" customHeight="1" x14ac:dyDescent="0.3">
      <c r="B241" s="84" t="s">
        <v>1</v>
      </c>
      <c r="C241" s="85" t="s">
        <v>2</v>
      </c>
      <c r="D241" s="85" t="s">
        <v>3</v>
      </c>
      <c r="E241" s="85" t="s">
        <v>4</v>
      </c>
      <c r="F241" s="34"/>
      <c r="G241" s="84" t="s">
        <v>1</v>
      </c>
      <c r="H241" s="85" t="s">
        <v>2</v>
      </c>
      <c r="I241" s="85" t="s">
        <v>3</v>
      </c>
      <c r="J241" s="85" t="s">
        <v>4</v>
      </c>
      <c r="L241" s="34"/>
      <c r="M241" s="34"/>
      <c r="P241" s="34"/>
      <c r="Q241" s="34"/>
    </row>
    <row r="242" spans="2:17" ht="24" customHeight="1" x14ac:dyDescent="0.3">
      <c r="B242" s="86">
        <v>3</v>
      </c>
      <c r="C242" s="39">
        <v>397558</v>
      </c>
      <c r="D242" s="37">
        <v>460</v>
      </c>
      <c r="E242" s="38">
        <v>20</v>
      </c>
      <c r="F242" s="34"/>
      <c r="G242" s="86">
        <v>3</v>
      </c>
      <c r="H242" s="39" t="s">
        <v>5</v>
      </c>
      <c r="I242" s="37">
        <v>453</v>
      </c>
      <c r="J242" s="38">
        <v>13</v>
      </c>
      <c r="L242" s="34"/>
      <c r="M242" s="34"/>
      <c r="P242" s="34"/>
      <c r="Q242" s="34"/>
    </row>
    <row r="243" spans="2:17" ht="24" customHeight="1" x14ac:dyDescent="0.3">
      <c r="B243" s="70">
        <v>4</v>
      </c>
      <c r="C243" s="3">
        <v>473596</v>
      </c>
      <c r="D243" s="4">
        <v>514</v>
      </c>
      <c r="E243" s="27">
        <v>25</v>
      </c>
      <c r="F243" s="34"/>
      <c r="G243" s="70">
        <v>4</v>
      </c>
      <c r="H243" s="3">
        <v>473599</v>
      </c>
      <c r="I243" s="4">
        <v>529</v>
      </c>
      <c r="J243" s="27">
        <v>19</v>
      </c>
      <c r="L243" s="34"/>
      <c r="M243" s="34"/>
      <c r="P243" s="34"/>
      <c r="Q243" s="34"/>
    </row>
    <row r="244" spans="2:17" ht="24" customHeight="1" x14ac:dyDescent="0.3">
      <c r="B244" s="70">
        <v>6</v>
      </c>
      <c r="C244" s="3">
        <v>464440</v>
      </c>
      <c r="D244" s="4">
        <v>751</v>
      </c>
      <c r="E244" s="27">
        <v>40</v>
      </c>
      <c r="F244" s="34"/>
      <c r="G244" s="70">
        <v>6</v>
      </c>
      <c r="H244" s="3">
        <v>485193</v>
      </c>
      <c r="I244" s="4">
        <v>703</v>
      </c>
      <c r="J244" s="27">
        <v>27</v>
      </c>
      <c r="L244" s="34"/>
      <c r="M244" s="34"/>
      <c r="P244" s="34"/>
      <c r="Q244" s="34"/>
    </row>
    <row r="245" spans="2:17" ht="24" customHeight="1" x14ac:dyDescent="0.3">
      <c r="B245" s="70">
        <v>8</v>
      </c>
      <c r="C245" s="3">
        <v>529422</v>
      </c>
      <c r="D245" s="4">
        <v>1001</v>
      </c>
      <c r="E245" s="27">
        <v>55</v>
      </c>
      <c r="F245" s="34"/>
      <c r="G245" s="70">
        <v>8</v>
      </c>
      <c r="H245" s="3">
        <v>398258</v>
      </c>
      <c r="I245" s="4">
        <v>971</v>
      </c>
      <c r="J245" s="27">
        <v>42</v>
      </c>
      <c r="L245" s="34"/>
      <c r="M245" s="34"/>
      <c r="P245" s="34"/>
      <c r="Q245" s="34"/>
    </row>
    <row r="246" spans="2:17" ht="24" customHeight="1" x14ac:dyDescent="0.3">
      <c r="B246" s="70">
        <v>10</v>
      </c>
      <c r="C246" s="3">
        <v>522652</v>
      </c>
      <c r="D246" s="4">
        <v>1326</v>
      </c>
      <c r="E246" s="27">
        <v>68</v>
      </c>
      <c r="F246" s="34"/>
      <c r="G246" s="70">
        <v>10</v>
      </c>
      <c r="H246" s="3">
        <v>398265</v>
      </c>
      <c r="I246" s="4">
        <v>1530</v>
      </c>
      <c r="J246" s="27">
        <v>48</v>
      </c>
      <c r="L246" s="34"/>
      <c r="M246" s="34"/>
      <c r="P246" s="34"/>
      <c r="Q246" s="34"/>
    </row>
    <row r="247" spans="2:17" ht="24" customHeight="1" x14ac:dyDescent="0.3">
      <c r="B247" s="70">
        <v>12</v>
      </c>
      <c r="C247" s="3">
        <v>490562</v>
      </c>
      <c r="D247" s="4">
        <v>1685</v>
      </c>
      <c r="E247" s="27">
        <v>80.67</v>
      </c>
      <c r="F247" s="34"/>
      <c r="G247" s="70">
        <v>12</v>
      </c>
      <c r="H247" s="3">
        <v>397239</v>
      </c>
      <c r="I247" s="4">
        <v>1642</v>
      </c>
      <c r="J247" s="27">
        <v>62</v>
      </c>
      <c r="L247" s="34"/>
      <c r="M247" s="34"/>
      <c r="P247" s="34"/>
      <c r="Q247" s="34"/>
    </row>
    <row r="248" spans="2:17" ht="24" customHeight="1" x14ac:dyDescent="0.3">
      <c r="B248" s="70">
        <v>14</v>
      </c>
      <c r="C248" s="3">
        <v>530879</v>
      </c>
      <c r="D248" s="4">
        <v>3139</v>
      </c>
      <c r="E248" s="27">
        <v>146</v>
      </c>
      <c r="F248" s="34"/>
      <c r="G248" s="2">
        <v>14</v>
      </c>
      <c r="H248" s="3" t="s">
        <v>5</v>
      </c>
      <c r="I248" s="4">
        <v>2475</v>
      </c>
      <c r="J248" s="27">
        <v>115.66</v>
      </c>
      <c r="L248" s="34"/>
      <c r="M248" s="34"/>
      <c r="P248" s="34"/>
      <c r="Q248" s="34"/>
    </row>
    <row r="249" spans="2:17" ht="24" customHeight="1" x14ac:dyDescent="0.3">
      <c r="B249" s="70">
        <v>16</v>
      </c>
      <c r="C249" s="3">
        <v>535799</v>
      </c>
      <c r="D249" s="4">
        <v>3478</v>
      </c>
      <c r="E249" s="27">
        <v>173.67</v>
      </c>
      <c r="F249" s="34"/>
      <c r="G249" s="2">
        <v>16</v>
      </c>
      <c r="H249" s="3">
        <v>398661</v>
      </c>
      <c r="I249" s="4">
        <v>2987</v>
      </c>
      <c r="J249" s="27">
        <v>137.6</v>
      </c>
      <c r="L249" s="34"/>
      <c r="M249" s="34"/>
      <c r="P249" s="34"/>
      <c r="Q249" s="34"/>
    </row>
    <row r="250" spans="2:17" ht="24" customHeight="1" x14ac:dyDescent="0.3">
      <c r="B250" s="70">
        <v>18</v>
      </c>
      <c r="C250" s="3">
        <v>473473</v>
      </c>
      <c r="D250" s="4">
        <v>4444</v>
      </c>
      <c r="E250" s="27">
        <v>230</v>
      </c>
      <c r="F250" s="34"/>
      <c r="G250" s="2">
        <v>18</v>
      </c>
      <c r="H250" s="3">
        <v>461999</v>
      </c>
      <c r="I250" s="4">
        <v>3808</v>
      </c>
      <c r="J250" s="27">
        <v>160</v>
      </c>
      <c r="L250" s="34"/>
      <c r="M250" s="34"/>
      <c r="P250" s="34"/>
      <c r="Q250" s="34"/>
    </row>
    <row r="251" spans="2:17" ht="24" customHeight="1" x14ac:dyDescent="0.3">
      <c r="B251" s="70">
        <v>20</v>
      </c>
      <c r="C251" s="3">
        <v>529842</v>
      </c>
      <c r="D251" s="4">
        <v>5277</v>
      </c>
      <c r="E251" s="27">
        <v>269</v>
      </c>
      <c r="F251" s="34"/>
      <c r="G251" s="2">
        <v>20</v>
      </c>
      <c r="H251" s="3">
        <v>86124</v>
      </c>
      <c r="I251" s="4">
        <v>4809</v>
      </c>
      <c r="J251" s="27">
        <v>212</v>
      </c>
      <c r="L251" s="34"/>
      <c r="M251" s="34"/>
      <c r="P251" s="34"/>
      <c r="Q251" s="34"/>
    </row>
    <row r="252" spans="2:17" ht="24" customHeight="1" x14ac:dyDescent="0.3">
      <c r="B252" s="70">
        <v>24</v>
      </c>
      <c r="C252" s="3">
        <v>52655</v>
      </c>
      <c r="D252" s="4">
        <v>7117</v>
      </c>
      <c r="E252" s="27">
        <v>380</v>
      </c>
      <c r="F252" s="34"/>
      <c r="G252" s="2">
        <v>24</v>
      </c>
      <c r="H252" s="3">
        <v>52600</v>
      </c>
      <c r="I252" s="4">
        <v>5445</v>
      </c>
      <c r="J252" s="27">
        <v>272</v>
      </c>
      <c r="L252" s="34"/>
      <c r="M252" s="34"/>
      <c r="P252" s="34"/>
      <c r="Q252" s="34"/>
    </row>
    <row r="253" spans="2:17" ht="24" customHeight="1" x14ac:dyDescent="0.3">
      <c r="B253" s="70">
        <v>30</v>
      </c>
      <c r="C253" s="3">
        <v>458129</v>
      </c>
      <c r="D253" s="4">
        <v>16574</v>
      </c>
      <c r="E253" s="27">
        <v>800</v>
      </c>
      <c r="F253" s="34"/>
      <c r="G253" s="2">
        <v>30</v>
      </c>
      <c r="H253" s="3">
        <v>497288</v>
      </c>
      <c r="I253" s="4">
        <v>13632</v>
      </c>
      <c r="J253" s="27">
        <v>549</v>
      </c>
      <c r="L253" s="34"/>
      <c r="M253" s="34"/>
      <c r="P253" s="34"/>
      <c r="Q253" s="34"/>
    </row>
    <row r="254" spans="2:17" ht="24" customHeight="1" x14ac:dyDescent="0.3">
      <c r="B254" s="70">
        <v>36</v>
      </c>
      <c r="C254" s="3">
        <v>480038</v>
      </c>
      <c r="D254" s="4">
        <v>22603</v>
      </c>
      <c r="E254" s="27">
        <v>925</v>
      </c>
      <c r="F254" s="34"/>
      <c r="G254" s="2">
        <v>36</v>
      </c>
      <c r="H254" s="3" t="s">
        <v>5</v>
      </c>
      <c r="I254" s="4">
        <v>19100</v>
      </c>
      <c r="J254" s="27">
        <v>725</v>
      </c>
      <c r="L254" s="34"/>
      <c r="M254" s="34"/>
      <c r="P254" s="34"/>
      <c r="Q254" s="34"/>
    </row>
    <row r="255" spans="2:17" ht="24" customHeight="1" x14ac:dyDescent="0.3">
      <c r="B255" s="70">
        <v>42</v>
      </c>
      <c r="C255" s="3">
        <v>483092</v>
      </c>
      <c r="D255" s="4">
        <v>32660</v>
      </c>
      <c r="E255" s="27">
        <v>1240</v>
      </c>
      <c r="F255" s="34"/>
      <c r="G255" s="30"/>
      <c r="H255" s="30"/>
      <c r="I255" s="30"/>
      <c r="J255" s="30"/>
      <c r="L255" s="34"/>
      <c r="M255" s="34"/>
      <c r="P255" s="34"/>
      <c r="Q255" s="34"/>
    </row>
    <row r="256" spans="2:17" ht="24" customHeight="1" x14ac:dyDescent="0.3">
      <c r="B256" s="70">
        <v>48</v>
      </c>
      <c r="C256" s="3">
        <v>491509</v>
      </c>
      <c r="D256" s="4">
        <v>56214</v>
      </c>
      <c r="E256" s="27">
        <v>1431</v>
      </c>
      <c r="F256" s="34"/>
      <c r="L256" s="34"/>
      <c r="M256" s="34"/>
      <c r="P256" s="34"/>
      <c r="Q256" s="34"/>
    </row>
    <row r="257" spans="2:17" ht="24" customHeight="1" x14ac:dyDescent="0.3">
      <c r="F257" s="34"/>
      <c r="L257" s="34"/>
      <c r="M257" s="34"/>
      <c r="P257" s="34"/>
      <c r="Q257" s="34"/>
    </row>
    <row r="258" spans="2:17" ht="19.5" customHeight="1" x14ac:dyDescent="0.3">
      <c r="F258" s="34"/>
      <c r="L258" s="34"/>
      <c r="M258" s="34"/>
      <c r="P258" s="34"/>
      <c r="Q258" s="34"/>
    </row>
    <row r="259" spans="2:17" ht="24" customHeight="1" x14ac:dyDescent="0.3">
      <c r="B259" s="150" t="s">
        <v>78</v>
      </c>
      <c r="C259" s="151"/>
      <c r="D259" s="151"/>
      <c r="E259" s="152"/>
      <c r="F259" s="34"/>
      <c r="G259" s="150" t="s">
        <v>79</v>
      </c>
      <c r="H259" s="151"/>
      <c r="I259" s="151"/>
      <c r="J259" s="152"/>
      <c r="L259" s="34"/>
      <c r="M259" s="34"/>
      <c r="P259" s="34"/>
      <c r="Q259" s="34"/>
    </row>
    <row r="260" spans="2:17" ht="38.25" customHeight="1" x14ac:dyDescent="0.3">
      <c r="B260" s="55" t="s">
        <v>1</v>
      </c>
      <c r="C260" s="56" t="s">
        <v>2</v>
      </c>
      <c r="D260" s="56" t="s">
        <v>3</v>
      </c>
      <c r="E260" s="56" t="s">
        <v>4</v>
      </c>
      <c r="F260" s="34"/>
      <c r="G260" s="84" t="s">
        <v>1</v>
      </c>
      <c r="H260" s="85" t="s">
        <v>2</v>
      </c>
      <c r="I260" s="85" t="s">
        <v>3</v>
      </c>
      <c r="J260" s="85" t="s">
        <v>4</v>
      </c>
      <c r="L260" s="34"/>
      <c r="M260" s="34"/>
      <c r="P260" s="34"/>
      <c r="Q260" s="34"/>
    </row>
    <row r="261" spans="2:17" ht="21" customHeight="1" x14ac:dyDescent="0.3">
      <c r="B261" s="86">
        <v>3</v>
      </c>
      <c r="C261" s="39">
        <v>395554</v>
      </c>
      <c r="D261" s="74">
        <v>497</v>
      </c>
      <c r="E261" s="38">
        <v>27</v>
      </c>
      <c r="F261" s="34"/>
      <c r="G261" s="86" t="s">
        <v>80</v>
      </c>
      <c r="H261" s="39">
        <v>452875</v>
      </c>
      <c r="I261" s="74">
        <v>8397</v>
      </c>
      <c r="J261" s="38">
        <v>390</v>
      </c>
      <c r="L261" s="34"/>
      <c r="M261" s="34"/>
      <c r="P261" s="34"/>
      <c r="Q261" s="34"/>
    </row>
    <row r="262" spans="2:17" ht="21" customHeight="1" x14ac:dyDescent="0.3">
      <c r="B262" s="2" t="s">
        <v>23</v>
      </c>
      <c r="C262" s="3">
        <v>523499</v>
      </c>
      <c r="D262" s="71">
        <v>591</v>
      </c>
      <c r="E262" s="27">
        <v>32</v>
      </c>
      <c r="F262" s="34"/>
      <c r="G262" s="2" t="s">
        <v>66</v>
      </c>
      <c r="H262" s="3">
        <v>109642</v>
      </c>
      <c r="I262" s="71">
        <v>10713</v>
      </c>
      <c r="J262" s="27">
        <v>392</v>
      </c>
      <c r="L262" s="34"/>
      <c r="M262" s="34"/>
      <c r="P262" s="34"/>
      <c r="Q262" s="34"/>
    </row>
    <row r="263" spans="2:17" ht="21" customHeight="1" x14ac:dyDescent="0.3">
      <c r="B263" s="70">
        <v>4</v>
      </c>
      <c r="C263" s="3">
        <v>395578</v>
      </c>
      <c r="D263" s="71">
        <v>636</v>
      </c>
      <c r="E263" s="27">
        <v>35</v>
      </c>
      <c r="F263" s="34"/>
      <c r="G263" s="70" t="s">
        <v>67</v>
      </c>
      <c r="H263" s="3">
        <v>109618</v>
      </c>
      <c r="I263" s="71">
        <v>9038</v>
      </c>
      <c r="J263" s="27">
        <v>432</v>
      </c>
      <c r="L263" s="34"/>
      <c r="M263" s="34"/>
      <c r="P263" s="34"/>
      <c r="Q263" s="34"/>
    </row>
    <row r="264" spans="2:17" ht="21" customHeight="1" x14ac:dyDescent="0.3">
      <c r="B264" s="70" t="s">
        <v>47</v>
      </c>
      <c r="C264" s="3">
        <v>395585</v>
      </c>
      <c r="D264" s="71">
        <v>895</v>
      </c>
      <c r="E264" s="27">
        <v>51</v>
      </c>
      <c r="F264" s="34"/>
      <c r="G264" s="2" t="s">
        <v>68</v>
      </c>
      <c r="H264" s="3">
        <v>108864</v>
      </c>
      <c r="I264" s="71">
        <v>11747</v>
      </c>
      <c r="J264" s="27">
        <v>514</v>
      </c>
      <c r="L264" s="34"/>
      <c r="M264" s="34"/>
      <c r="P264" s="34"/>
      <c r="Q264" s="34"/>
    </row>
    <row r="265" spans="2:17" ht="21" customHeight="1" x14ac:dyDescent="0.3">
      <c r="B265" s="70" t="s">
        <v>25</v>
      </c>
      <c r="C265" s="3">
        <v>395592</v>
      </c>
      <c r="D265" s="71">
        <v>933</v>
      </c>
      <c r="E265" s="27">
        <v>52</v>
      </c>
      <c r="F265" s="34"/>
      <c r="G265" s="2" t="s">
        <v>69</v>
      </c>
      <c r="H265" s="3">
        <v>292464</v>
      </c>
      <c r="I265" s="71">
        <v>9030</v>
      </c>
      <c r="J265" s="27">
        <v>553</v>
      </c>
      <c r="L265" s="34"/>
      <c r="M265" s="34"/>
      <c r="P265" s="34"/>
      <c r="Q265" s="34"/>
    </row>
    <row r="266" spans="2:17" ht="21" customHeight="1" x14ac:dyDescent="0.3">
      <c r="B266" s="70">
        <v>6</v>
      </c>
      <c r="C266" s="3">
        <v>534938</v>
      </c>
      <c r="D266" s="71">
        <v>1108</v>
      </c>
      <c r="E266" s="27">
        <v>66</v>
      </c>
      <c r="F266" s="34"/>
      <c r="G266" s="2" t="s">
        <v>70</v>
      </c>
      <c r="H266" s="3">
        <v>106419</v>
      </c>
      <c r="I266" s="71">
        <v>13007</v>
      </c>
      <c r="J266" s="27">
        <v>577.20000000000005</v>
      </c>
      <c r="L266" s="34"/>
      <c r="M266" s="34"/>
      <c r="P266" s="34"/>
      <c r="Q266" s="34"/>
    </row>
    <row r="267" spans="2:17" ht="21" customHeight="1" x14ac:dyDescent="0.3">
      <c r="B267" s="70" t="s">
        <v>81</v>
      </c>
      <c r="C267" s="3">
        <v>398389</v>
      </c>
      <c r="D267" s="71">
        <v>1253</v>
      </c>
      <c r="E267" s="27">
        <v>55</v>
      </c>
      <c r="F267" s="34"/>
      <c r="G267" s="70">
        <v>20</v>
      </c>
      <c r="H267" s="3">
        <v>109632</v>
      </c>
      <c r="I267" s="71">
        <v>14507</v>
      </c>
      <c r="J267" s="27">
        <v>572</v>
      </c>
      <c r="L267" s="34"/>
      <c r="M267" s="34"/>
      <c r="P267" s="34"/>
      <c r="Q267" s="34"/>
    </row>
    <row r="268" spans="2:17" ht="21" customHeight="1" x14ac:dyDescent="0.3">
      <c r="B268" s="70" t="s">
        <v>28</v>
      </c>
      <c r="C268" s="3">
        <v>397213</v>
      </c>
      <c r="D268" s="71">
        <v>1292</v>
      </c>
      <c r="E268" s="27">
        <v>71.66</v>
      </c>
      <c r="F268" s="34"/>
      <c r="G268" s="70" t="s">
        <v>82</v>
      </c>
      <c r="H268" s="3">
        <v>53379</v>
      </c>
      <c r="I268" s="71">
        <v>9987</v>
      </c>
      <c r="J268" s="27">
        <v>465</v>
      </c>
      <c r="L268" s="34"/>
      <c r="M268" s="34"/>
      <c r="P268" s="34"/>
      <c r="Q268" s="34"/>
    </row>
    <row r="269" spans="2:17" ht="21" customHeight="1" x14ac:dyDescent="0.3">
      <c r="B269" s="70" t="s">
        <v>30</v>
      </c>
      <c r="C269" s="3">
        <v>497233</v>
      </c>
      <c r="D269" s="71">
        <v>1463</v>
      </c>
      <c r="E269" s="27">
        <v>79</v>
      </c>
      <c r="F269" s="34"/>
      <c r="G269" s="70" t="s">
        <v>83</v>
      </c>
      <c r="H269" s="3">
        <v>109367</v>
      </c>
      <c r="I269" s="71">
        <v>19357</v>
      </c>
      <c r="J269" s="27">
        <v>475</v>
      </c>
      <c r="L269" s="34"/>
      <c r="M269" s="34"/>
      <c r="P269" s="34"/>
      <c r="Q269" s="34"/>
    </row>
    <row r="270" spans="2:17" ht="21" customHeight="1" x14ac:dyDescent="0.3">
      <c r="B270" s="70">
        <v>8</v>
      </c>
      <c r="C270" s="3">
        <v>397360</v>
      </c>
      <c r="D270" s="71">
        <v>1600</v>
      </c>
      <c r="E270" s="27">
        <v>92</v>
      </c>
      <c r="F270" s="34"/>
      <c r="G270" s="2" t="s">
        <v>84</v>
      </c>
      <c r="H270" s="3">
        <v>109657</v>
      </c>
      <c r="I270" s="71">
        <v>11111</v>
      </c>
      <c r="J270" s="27">
        <v>505</v>
      </c>
      <c r="L270" s="34"/>
      <c r="M270" s="34"/>
      <c r="P270" s="34"/>
      <c r="Q270" s="34"/>
    </row>
    <row r="271" spans="2:17" ht="21" customHeight="1" x14ac:dyDescent="0.3">
      <c r="B271" s="2" t="s">
        <v>85</v>
      </c>
      <c r="C271" s="3" t="s">
        <v>5</v>
      </c>
      <c r="D271" s="71">
        <v>1824</v>
      </c>
      <c r="E271" s="27">
        <v>80</v>
      </c>
      <c r="F271" s="34"/>
      <c r="G271" s="70" t="s">
        <v>71</v>
      </c>
      <c r="H271" s="3">
        <v>109373</v>
      </c>
      <c r="I271" s="71">
        <v>12891</v>
      </c>
      <c r="J271" s="27">
        <v>549</v>
      </c>
      <c r="L271" s="34"/>
      <c r="M271" s="34"/>
      <c r="P271" s="34"/>
      <c r="Q271" s="34"/>
    </row>
    <row r="272" spans="2:17" ht="21" customHeight="1" x14ac:dyDescent="0.3">
      <c r="B272" s="70" t="s">
        <v>32</v>
      </c>
      <c r="C272" s="3">
        <v>398357</v>
      </c>
      <c r="D272" s="71">
        <v>1824</v>
      </c>
      <c r="E272" s="27">
        <v>83</v>
      </c>
      <c r="F272" s="34"/>
      <c r="G272" s="2" t="s">
        <v>72</v>
      </c>
      <c r="H272" s="3">
        <v>345573</v>
      </c>
      <c r="I272" s="71">
        <v>13448</v>
      </c>
      <c r="J272" s="27">
        <v>585</v>
      </c>
      <c r="L272" s="34"/>
      <c r="M272" s="34"/>
      <c r="P272" s="34"/>
      <c r="Q272" s="34"/>
    </row>
    <row r="273" spans="2:17" ht="21" customHeight="1" x14ac:dyDescent="0.3">
      <c r="B273" s="70" t="s">
        <v>34</v>
      </c>
      <c r="C273" s="3">
        <v>397230</v>
      </c>
      <c r="D273" s="71">
        <v>1892</v>
      </c>
      <c r="E273" s="27">
        <v>98.6</v>
      </c>
      <c r="F273" s="34"/>
      <c r="G273" s="2" t="s">
        <v>46</v>
      </c>
      <c r="H273" s="3">
        <v>109656</v>
      </c>
      <c r="I273" s="71">
        <v>14335</v>
      </c>
      <c r="J273" s="27">
        <v>625.6</v>
      </c>
      <c r="L273" s="34"/>
      <c r="M273" s="34"/>
      <c r="P273" s="34"/>
      <c r="Q273" s="34"/>
    </row>
    <row r="274" spans="2:17" ht="21" customHeight="1" x14ac:dyDescent="0.3">
      <c r="B274" s="70" t="s">
        <v>36</v>
      </c>
      <c r="C274" s="3">
        <v>398364</v>
      </c>
      <c r="D274" s="71">
        <v>2001</v>
      </c>
      <c r="E274" s="27">
        <v>103</v>
      </c>
      <c r="F274" s="34"/>
      <c r="G274" s="2" t="s">
        <v>48</v>
      </c>
      <c r="H274" s="3">
        <v>293409</v>
      </c>
      <c r="I274" s="71">
        <v>16471</v>
      </c>
      <c r="J274" s="27">
        <v>721</v>
      </c>
      <c r="L274" s="34"/>
      <c r="M274" s="34"/>
      <c r="P274" s="34"/>
      <c r="Q274" s="34"/>
    </row>
    <row r="275" spans="2:17" ht="21" customHeight="1" x14ac:dyDescent="0.3">
      <c r="B275" s="70">
        <v>10</v>
      </c>
      <c r="C275" s="3">
        <v>288092</v>
      </c>
      <c r="D275" s="71">
        <v>2267</v>
      </c>
      <c r="E275" s="27">
        <v>120</v>
      </c>
      <c r="F275" s="34"/>
      <c r="G275" s="2" t="s">
        <v>49</v>
      </c>
      <c r="H275" s="3">
        <v>109746</v>
      </c>
      <c r="I275" s="71">
        <v>16003</v>
      </c>
      <c r="J275" s="27">
        <v>823.2</v>
      </c>
      <c r="L275" s="34"/>
      <c r="M275" s="34"/>
      <c r="P275" s="34"/>
      <c r="Q275" s="34"/>
    </row>
    <row r="276" spans="2:17" ht="21" customHeight="1" x14ac:dyDescent="0.3">
      <c r="B276" s="2" t="s">
        <v>86</v>
      </c>
      <c r="C276" s="3">
        <v>397909</v>
      </c>
      <c r="D276" s="71">
        <v>2202</v>
      </c>
      <c r="E276" s="27">
        <v>98.66</v>
      </c>
      <c r="F276" s="34"/>
      <c r="G276" s="70">
        <v>24</v>
      </c>
      <c r="H276" s="3">
        <v>109753</v>
      </c>
      <c r="I276" s="71">
        <v>18165</v>
      </c>
      <c r="J276" s="27">
        <v>844</v>
      </c>
      <c r="L276" s="34"/>
      <c r="M276" s="34"/>
      <c r="P276" s="34"/>
      <c r="Q276" s="34"/>
    </row>
    <row r="277" spans="2:17" ht="21" customHeight="1" x14ac:dyDescent="0.3">
      <c r="B277" s="70" t="s">
        <v>38</v>
      </c>
      <c r="C277" s="3">
        <v>398373</v>
      </c>
      <c r="D277" s="71">
        <v>2086</v>
      </c>
      <c r="E277" s="27">
        <v>113</v>
      </c>
      <c r="F277" s="34"/>
      <c r="G277" s="70" t="s">
        <v>87</v>
      </c>
      <c r="H277" s="3">
        <v>100288</v>
      </c>
      <c r="I277" s="71">
        <v>16213</v>
      </c>
      <c r="J277" s="27">
        <v>717</v>
      </c>
      <c r="L277" s="34"/>
      <c r="M277" s="34"/>
      <c r="P277" s="34"/>
      <c r="Q277" s="34"/>
    </row>
    <row r="278" spans="2:17" ht="21" customHeight="1" x14ac:dyDescent="0.3">
      <c r="B278" s="70" t="s">
        <v>39</v>
      </c>
      <c r="C278" s="3">
        <v>536895</v>
      </c>
      <c r="D278" s="71">
        <v>2220</v>
      </c>
      <c r="E278" s="27">
        <v>104</v>
      </c>
      <c r="F278" s="34"/>
      <c r="G278" s="2" t="s">
        <v>88</v>
      </c>
      <c r="H278" s="3">
        <v>120446</v>
      </c>
      <c r="I278" s="71">
        <v>17786</v>
      </c>
      <c r="J278" s="27">
        <v>697</v>
      </c>
      <c r="L278" s="34"/>
      <c r="M278" s="34"/>
      <c r="P278" s="34"/>
      <c r="Q278" s="34"/>
    </row>
    <row r="279" spans="2:17" ht="21" customHeight="1" x14ac:dyDescent="0.3">
      <c r="B279" s="70" t="s">
        <v>41</v>
      </c>
      <c r="C279" s="3">
        <v>397381</v>
      </c>
      <c r="D279" s="71">
        <v>2305</v>
      </c>
      <c r="E279" s="27">
        <v>119</v>
      </c>
      <c r="F279" s="34"/>
      <c r="G279" s="70" t="s">
        <v>89</v>
      </c>
      <c r="H279" s="3">
        <v>447219</v>
      </c>
      <c r="I279" s="71">
        <v>19707</v>
      </c>
      <c r="J279" s="27">
        <v>760</v>
      </c>
      <c r="L279" s="34"/>
      <c r="M279" s="34"/>
      <c r="P279" s="34"/>
      <c r="Q279" s="34"/>
    </row>
    <row r="280" spans="2:17" ht="21" customHeight="1" x14ac:dyDescent="0.3">
      <c r="B280" s="70" t="s">
        <v>22</v>
      </c>
      <c r="C280" s="3">
        <v>473480</v>
      </c>
      <c r="D280" s="71">
        <v>2834</v>
      </c>
      <c r="E280" s="27">
        <v>158.6</v>
      </c>
      <c r="F280" s="34"/>
      <c r="G280" s="2" t="s">
        <v>90</v>
      </c>
      <c r="H280" s="3">
        <v>120481</v>
      </c>
      <c r="I280" s="71">
        <v>20918</v>
      </c>
      <c r="J280" s="27">
        <v>895</v>
      </c>
      <c r="L280" s="34"/>
      <c r="M280" s="34"/>
      <c r="P280" s="34"/>
      <c r="Q280" s="34"/>
    </row>
    <row r="281" spans="2:17" ht="21" customHeight="1" x14ac:dyDescent="0.3">
      <c r="B281" s="70">
        <v>12</v>
      </c>
      <c r="C281" s="3">
        <v>473886</v>
      </c>
      <c r="D281" s="71">
        <v>2889</v>
      </c>
      <c r="E281" s="27">
        <v>173</v>
      </c>
      <c r="F281" s="34"/>
      <c r="G281" s="2" t="s">
        <v>91</v>
      </c>
      <c r="H281" s="3">
        <v>120480</v>
      </c>
      <c r="I281" s="71">
        <v>23314</v>
      </c>
      <c r="J281" s="27">
        <v>1030</v>
      </c>
      <c r="L281" s="34"/>
      <c r="M281" s="34"/>
      <c r="P281" s="34"/>
      <c r="Q281" s="34"/>
    </row>
    <row r="282" spans="2:17" ht="21" customHeight="1" x14ac:dyDescent="0.3">
      <c r="B282" s="70" t="s">
        <v>24</v>
      </c>
      <c r="C282" s="3">
        <v>53485</v>
      </c>
      <c r="D282" s="71">
        <v>3709</v>
      </c>
      <c r="E282" s="27">
        <v>183</v>
      </c>
      <c r="F282" s="34"/>
      <c r="G282" s="2" t="s">
        <v>50</v>
      </c>
      <c r="H282" s="3">
        <v>514979</v>
      </c>
      <c r="I282" s="71">
        <v>25574</v>
      </c>
      <c r="J282" s="27">
        <v>1080</v>
      </c>
      <c r="L282" s="34"/>
      <c r="M282" s="34"/>
      <c r="P282" s="34"/>
      <c r="Q282" s="34"/>
    </row>
    <row r="283" spans="2:17" ht="21" customHeight="1" x14ac:dyDescent="0.3">
      <c r="B283" s="70" t="s">
        <v>26</v>
      </c>
      <c r="C283" s="3">
        <v>292359</v>
      </c>
      <c r="D283" s="71">
        <v>4072</v>
      </c>
      <c r="E283" s="27">
        <v>206</v>
      </c>
      <c r="F283" s="34"/>
      <c r="G283" s="70">
        <v>30</v>
      </c>
      <c r="H283" s="3">
        <v>539729</v>
      </c>
      <c r="I283" s="71">
        <v>33994</v>
      </c>
      <c r="J283" s="27">
        <v>1270</v>
      </c>
      <c r="L283" s="34"/>
      <c r="M283" s="34"/>
      <c r="P283" s="34"/>
      <c r="Q283" s="34"/>
    </row>
    <row r="284" spans="2:17" ht="21" customHeight="1" x14ac:dyDescent="0.3">
      <c r="B284" s="2" t="s">
        <v>27</v>
      </c>
      <c r="C284" s="3">
        <v>368077</v>
      </c>
      <c r="D284" s="71">
        <v>4451</v>
      </c>
      <c r="E284" s="27">
        <v>229</v>
      </c>
      <c r="F284" s="34"/>
      <c r="G284" s="2" t="s">
        <v>92</v>
      </c>
      <c r="H284" s="3">
        <v>480122</v>
      </c>
      <c r="I284" s="71">
        <v>22285</v>
      </c>
      <c r="J284" s="27">
        <v>1045</v>
      </c>
      <c r="L284" s="34"/>
      <c r="M284" s="34"/>
      <c r="P284" s="34"/>
      <c r="Q284" s="34"/>
    </row>
    <row r="285" spans="2:17" ht="21" customHeight="1" x14ac:dyDescent="0.3">
      <c r="B285" s="2" t="s">
        <v>29</v>
      </c>
      <c r="C285" s="3">
        <v>53508</v>
      </c>
      <c r="D285" s="71">
        <v>4702</v>
      </c>
      <c r="E285" s="27">
        <v>245</v>
      </c>
      <c r="F285" s="34"/>
      <c r="G285" s="2" t="s">
        <v>93</v>
      </c>
      <c r="H285" s="3">
        <v>480128</v>
      </c>
      <c r="I285" s="71">
        <v>23181</v>
      </c>
      <c r="J285" s="27">
        <v>1095</v>
      </c>
      <c r="L285" s="34"/>
      <c r="M285" s="34"/>
      <c r="P285" s="34"/>
      <c r="Q285" s="34"/>
    </row>
    <row r="286" spans="2:17" ht="21" customHeight="1" x14ac:dyDescent="0.3">
      <c r="B286" s="70">
        <v>14</v>
      </c>
      <c r="C286" s="3">
        <v>483120</v>
      </c>
      <c r="D286" s="71">
        <v>5282</v>
      </c>
      <c r="E286" s="27">
        <v>281</v>
      </c>
      <c r="F286" s="34"/>
      <c r="G286" s="2" t="s">
        <v>94</v>
      </c>
      <c r="H286" s="3" t="s">
        <v>5</v>
      </c>
      <c r="I286" s="71">
        <v>24829</v>
      </c>
      <c r="J286" s="27">
        <v>1132</v>
      </c>
      <c r="L286" s="34"/>
      <c r="M286" s="34"/>
      <c r="P286" s="34"/>
      <c r="Q286" s="34"/>
    </row>
    <row r="287" spans="2:17" ht="21" customHeight="1" x14ac:dyDescent="0.3">
      <c r="B287" s="70" t="s">
        <v>31</v>
      </c>
      <c r="C287" s="3">
        <v>537601</v>
      </c>
      <c r="D287" s="71">
        <v>4475</v>
      </c>
      <c r="E287" s="27">
        <v>216</v>
      </c>
      <c r="F287" s="34"/>
      <c r="G287" s="2" t="s">
        <v>95</v>
      </c>
      <c r="H287" s="3">
        <v>480139</v>
      </c>
      <c r="I287" s="71">
        <v>25455</v>
      </c>
      <c r="J287" s="27">
        <v>1146</v>
      </c>
      <c r="L287" s="34"/>
      <c r="M287" s="34"/>
      <c r="P287" s="34"/>
      <c r="Q287" s="34"/>
    </row>
    <row r="288" spans="2:17" ht="21" customHeight="1" x14ac:dyDescent="0.3">
      <c r="B288" s="70" t="s">
        <v>33</v>
      </c>
      <c r="C288" s="3">
        <v>397940</v>
      </c>
      <c r="D288" s="71">
        <v>4718</v>
      </c>
      <c r="E288" s="27">
        <v>231</v>
      </c>
      <c r="F288" s="34"/>
      <c r="G288" s="2" t="s">
        <v>96</v>
      </c>
      <c r="H288" s="3" t="s">
        <v>5</v>
      </c>
      <c r="I288" s="71">
        <v>28174</v>
      </c>
      <c r="J288" s="27">
        <v>1148</v>
      </c>
      <c r="L288" s="34"/>
      <c r="M288" s="34"/>
      <c r="P288" s="34"/>
      <c r="Q288" s="34"/>
    </row>
    <row r="289" spans="2:17" ht="21" customHeight="1" x14ac:dyDescent="0.3">
      <c r="B289" s="2" t="s">
        <v>35</v>
      </c>
      <c r="C289" s="3">
        <v>53523</v>
      </c>
      <c r="D289" s="71">
        <v>5086</v>
      </c>
      <c r="E289" s="27">
        <v>265</v>
      </c>
      <c r="F289" s="34"/>
      <c r="G289" s="2" t="s">
        <v>97</v>
      </c>
      <c r="H289" s="3">
        <v>480213</v>
      </c>
      <c r="I289" s="71">
        <v>29829</v>
      </c>
      <c r="J289" s="27">
        <v>1385</v>
      </c>
      <c r="L289" s="34"/>
      <c r="M289" s="34"/>
      <c r="P289" s="34"/>
      <c r="Q289" s="34"/>
    </row>
    <row r="290" spans="2:17" ht="21" customHeight="1" x14ac:dyDescent="0.3">
      <c r="B290" s="70" t="s">
        <v>37</v>
      </c>
      <c r="C290" s="3">
        <v>397947</v>
      </c>
      <c r="D290" s="71">
        <v>5173</v>
      </c>
      <c r="E290" s="27">
        <v>261</v>
      </c>
      <c r="F290" s="34"/>
      <c r="G290" s="2" t="s">
        <v>98</v>
      </c>
      <c r="H290" s="3">
        <v>480212</v>
      </c>
      <c r="I290" s="71">
        <v>31363</v>
      </c>
      <c r="J290" s="27">
        <v>1400</v>
      </c>
      <c r="L290" s="34"/>
      <c r="M290" s="34"/>
      <c r="P290" s="34"/>
      <c r="Q290" s="34"/>
    </row>
    <row r="291" spans="2:17" ht="21" customHeight="1" x14ac:dyDescent="0.3">
      <c r="B291" s="2" t="s">
        <v>60</v>
      </c>
      <c r="C291" s="3">
        <v>84787</v>
      </c>
      <c r="D291" s="71">
        <v>6178</v>
      </c>
      <c r="E291" s="27">
        <v>317</v>
      </c>
      <c r="F291" s="34"/>
      <c r="G291" s="2" t="s">
        <v>99</v>
      </c>
      <c r="H291" s="3">
        <v>486600</v>
      </c>
      <c r="I291" s="71">
        <v>34757</v>
      </c>
      <c r="J291" s="27">
        <v>1533</v>
      </c>
      <c r="L291" s="34"/>
      <c r="M291" s="34"/>
      <c r="P291" s="34"/>
      <c r="Q291" s="34"/>
    </row>
    <row r="292" spans="2:17" ht="21" customHeight="1" x14ac:dyDescent="0.3">
      <c r="B292" s="70">
        <v>16</v>
      </c>
      <c r="C292" s="3">
        <v>513025</v>
      </c>
      <c r="D292" s="71">
        <v>6619</v>
      </c>
      <c r="E292" s="27">
        <v>337</v>
      </c>
      <c r="F292" s="34"/>
      <c r="G292" s="70" t="s">
        <v>40</v>
      </c>
      <c r="H292" s="3">
        <v>486590</v>
      </c>
      <c r="I292" s="71">
        <v>36773</v>
      </c>
      <c r="J292" s="27">
        <v>1533</v>
      </c>
      <c r="L292" s="34"/>
      <c r="M292" s="34"/>
      <c r="P292" s="34"/>
      <c r="Q292" s="34"/>
    </row>
    <row r="293" spans="2:17" ht="21" customHeight="1" x14ac:dyDescent="0.3">
      <c r="B293" s="70" t="s">
        <v>100</v>
      </c>
      <c r="C293" s="3">
        <v>402300</v>
      </c>
      <c r="D293" s="71">
        <v>6440</v>
      </c>
      <c r="E293" s="27">
        <v>275</v>
      </c>
      <c r="F293" s="34"/>
      <c r="G293" s="2" t="s">
        <v>51</v>
      </c>
      <c r="H293" s="3">
        <v>120844</v>
      </c>
      <c r="I293" s="71">
        <v>39134</v>
      </c>
      <c r="J293" s="27">
        <v>2270</v>
      </c>
      <c r="L293" s="34"/>
      <c r="M293" s="34"/>
      <c r="P293" s="34"/>
      <c r="Q293" s="34"/>
    </row>
    <row r="294" spans="2:17" ht="21" customHeight="1" x14ac:dyDescent="0.3">
      <c r="B294" s="70" t="s">
        <v>61</v>
      </c>
      <c r="C294" s="3">
        <v>402308</v>
      </c>
      <c r="D294" s="71">
        <v>6487</v>
      </c>
      <c r="E294" s="27">
        <v>280</v>
      </c>
      <c r="F294" s="34"/>
      <c r="G294" s="70">
        <v>36</v>
      </c>
      <c r="H294" s="3">
        <v>480021</v>
      </c>
      <c r="I294" s="71">
        <v>49089</v>
      </c>
      <c r="J294" s="27">
        <v>1949</v>
      </c>
      <c r="L294" s="34"/>
      <c r="M294" s="34"/>
      <c r="P294" s="34"/>
      <c r="Q294" s="34"/>
    </row>
    <row r="295" spans="2:17" ht="21" customHeight="1" x14ac:dyDescent="0.3">
      <c r="B295" s="2" t="s">
        <v>62</v>
      </c>
      <c r="C295" s="3">
        <v>109566</v>
      </c>
      <c r="D295" s="71">
        <v>6880</v>
      </c>
      <c r="E295" s="27">
        <v>301</v>
      </c>
      <c r="F295" s="34"/>
      <c r="G295" s="2" t="s">
        <v>52</v>
      </c>
      <c r="H295" s="3" t="s">
        <v>5</v>
      </c>
      <c r="I295" s="71">
        <v>72617</v>
      </c>
      <c r="J295" s="27">
        <v>2045</v>
      </c>
      <c r="L295" s="34"/>
      <c r="M295" s="34"/>
      <c r="P295" s="34"/>
      <c r="Q295" s="34"/>
    </row>
    <row r="296" spans="2:17" ht="21" customHeight="1" x14ac:dyDescent="0.3">
      <c r="B296" s="2" t="s">
        <v>63</v>
      </c>
      <c r="C296" s="3">
        <v>109565</v>
      </c>
      <c r="D296" s="71">
        <v>8175</v>
      </c>
      <c r="E296" s="27">
        <v>361</v>
      </c>
      <c r="F296" s="34"/>
      <c r="G296" s="2" t="s">
        <v>53</v>
      </c>
      <c r="H296" s="3" t="s">
        <v>5</v>
      </c>
      <c r="I296" s="71">
        <v>75319</v>
      </c>
      <c r="J296" s="27">
        <v>2605</v>
      </c>
      <c r="L296" s="34"/>
      <c r="M296" s="34"/>
      <c r="P296" s="34"/>
      <c r="Q296" s="34"/>
    </row>
    <row r="297" spans="2:17" ht="21" customHeight="1" x14ac:dyDescent="0.3">
      <c r="B297" s="2" t="s">
        <v>64</v>
      </c>
      <c r="C297" s="3">
        <v>106402</v>
      </c>
      <c r="D297" s="71">
        <v>8635</v>
      </c>
      <c r="E297" s="27">
        <v>415</v>
      </c>
      <c r="F297" s="34"/>
      <c r="G297" s="2" t="s">
        <v>54</v>
      </c>
      <c r="H297" s="3" t="s">
        <v>5</v>
      </c>
      <c r="I297" s="71">
        <v>92688</v>
      </c>
      <c r="J297" s="27">
        <v>2542</v>
      </c>
      <c r="L297" s="34"/>
      <c r="M297" s="34"/>
      <c r="P297" s="34"/>
      <c r="Q297" s="34"/>
    </row>
    <row r="298" spans="2:17" ht="21" customHeight="1" x14ac:dyDescent="0.3">
      <c r="B298" s="2" t="s">
        <v>65</v>
      </c>
      <c r="C298" s="3">
        <v>109571</v>
      </c>
      <c r="D298" s="71">
        <v>11469</v>
      </c>
      <c r="E298" s="27">
        <v>476</v>
      </c>
      <c r="F298" s="34"/>
      <c r="G298" s="70">
        <v>42</v>
      </c>
      <c r="H298" s="3">
        <v>483114</v>
      </c>
      <c r="I298" s="71">
        <v>100904</v>
      </c>
      <c r="J298" s="27">
        <v>3188</v>
      </c>
      <c r="L298" s="34"/>
      <c r="M298" s="34"/>
      <c r="P298" s="34"/>
      <c r="Q298" s="34"/>
    </row>
    <row r="299" spans="2:17" ht="21" customHeight="1" x14ac:dyDescent="0.3">
      <c r="B299" s="70">
        <v>18</v>
      </c>
      <c r="C299" s="3">
        <v>541470</v>
      </c>
      <c r="D299" s="71">
        <v>14480</v>
      </c>
      <c r="E299" s="27">
        <v>490</v>
      </c>
      <c r="F299" s="34"/>
      <c r="G299" s="70" t="s">
        <v>57</v>
      </c>
      <c r="H299" s="3" t="s">
        <v>5</v>
      </c>
      <c r="I299" s="71">
        <v>110464</v>
      </c>
      <c r="J299" s="27">
        <v>4176</v>
      </c>
      <c r="L299" s="34"/>
      <c r="M299" s="34"/>
      <c r="P299" s="34"/>
      <c r="Q299" s="34"/>
    </row>
    <row r="300" spans="2:17" ht="21" customHeight="1" x14ac:dyDescent="0.3">
      <c r="B300" s="70" t="s">
        <v>101</v>
      </c>
      <c r="C300" s="3">
        <v>535201</v>
      </c>
      <c r="D300" s="71">
        <v>7238</v>
      </c>
      <c r="E300" s="27">
        <v>335</v>
      </c>
      <c r="F300" s="34"/>
      <c r="G300" s="2" t="s">
        <v>58</v>
      </c>
      <c r="H300" s="3" t="s">
        <v>5</v>
      </c>
      <c r="I300" s="71">
        <v>121076</v>
      </c>
      <c r="J300" s="27">
        <v>4418</v>
      </c>
      <c r="L300" s="34"/>
      <c r="M300" s="34"/>
      <c r="P300" s="34"/>
      <c r="Q300" s="34"/>
    </row>
    <row r="301" spans="2:17" ht="21" customHeight="1" x14ac:dyDescent="0.3">
      <c r="F301" s="34"/>
      <c r="G301" s="70">
        <v>48</v>
      </c>
      <c r="H301" s="3">
        <v>491570</v>
      </c>
      <c r="I301" s="71">
        <v>138767</v>
      </c>
      <c r="J301" s="27">
        <v>4250</v>
      </c>
      <c r="L301" s="34"/>
      <c r="M301" s="34"/>
      <c r="P301" s="34"/>
      <c r="Q301" s="34"/>
    </row>
    <row r="302" spans="2:17" ht="21" customHeight="1" x14ac:dyDescent="0.3">
      <c r="F302" s="34"/>
      <c r="L302" s="34"/>
      <c r="M302" s="34"/>
      <c r="P302" s="34"/>
      <c r="Q302" s="34"/>
    </row>
    <row r="303" spans="2:17" ht="21.95" customHeight="1" x14ac:dyDescent="0.3">
      <c r="B303" s="150" t="s">
        <v>102</v>
      </c>
      <c r="C303" s="151"/>
      <c r="D303" s="151"/>
      <c r="E303" s="152"/>
      <c r="F303" s="34"/>
      <c r="G303" s="150" t="s">
        <v>102</v>
      </c>
      <c r="H303" s="151"/>
      <c r="I303" s="151"/>
      <c r="J303" s="152"/>
      <c r="L303" s="34"/>
      <c r="M303" s="34"/>
      <c r="P303" s="34"/>
      <c r="Q303" s="34"/>
    </row>
    <row r="304" spans="2:17" ht="38.25" customHeight="1" x14ac:dyDescent="0.3">
      <c r="B304" s="55" t="s">
        <v>1</v>
      </c>
      <c r="C304" s="56" t="s">
        <v>2</v>
      </c>
      <c r="D304" s="56" t="s">
        <v>3</v>
      </c>
      <c r="E304" s="56" t="s">
        <v>4</v>
      </c>
      <c r="F304" s="34"/>
      <c r="G304" s="55" t="s">
        <v>1</v>
      </c>
      <c r="H304" s="56" t="s">
        <v>2</v>
      </c>
      <c r="I304" s="56" t="s">
        <v>3</v>
      </c>
      <c r="J304" s="56" t="s">
        <v>4</v>
      </c>
      <c r="L304" s="34"/>
      <c r="M304" s="34"/>
      <c r="P304" s="34"/>
      <c r="Q304" s="34"/>
    </row>
    <row r="305" spans="2:17" ht="24" customHeight="1" x14ac:dyDescent="0.3">
      <c r="B305" s="36">
        <v>3</v>
      </c>
      <c r="C305" s="39" t="s">
        <v>5</v>
      </c>
      <c r="D305" s="74">
        <v>773</v>
      </c>
      <c r="E305" s="38">
        <v>28.6</v>
      </c>
      <c r="F305" s="34"/>
      <c r="G305" s="36" t="s">
        <v>82</v>
      </c>
      <c r="H305" s="39">
        <v>109403</v>
      </c>
      <c r="I305" s="74">
        <v>9467</v>
      </c>
      <c r="J305" s="38">
        <v>451.2</v>
      </c>
      <c r="L305" s="34"/>
      <c r="M305" s="34"/>
      <c r="P305" s="34"/>
      <c r="Q305" s="34"/>
    </row>
    <row r="306" spans="2:17" ht="24" customHeight="1" x14ac:dyDescent="0.3">
      <c r="B306" s="2" t="s">
        <v>23</v>
      </c>
      <c r="C306" s="3" t="s">
        <v>5</v>
      </c>
      <c r="D306" s="71">
        <v>773</v>
      </c>
      <c r="E306" s="27">
        <v>34</v>
      </c>
      <c r="F306" s="34"/>
      <c r="G306" s="2" t="s">
        <v>71</v>
      </c>
      <c r="H306" s="3">
        <v>535652</v>
      </c>
      <c r="I306" s="71">
        <v>14243</v>
      </c>
      <c r="J306" s="27">
        <v>580</v>
      </c>
      <c r="L306" s="34"/>
      <c r="M306" s="34"/>
      <c r="P306" s="34"/>
      <c r="Q306" s="34"/>
    </row>
    <row r="307" spans="2:17" ht="24" customHeight="1" x14ac:dyDescent="0.3">
      <c r="B307" s="2">
        <v>4</v>
      </c>
      <c r="C307" s="3">
        <v>395623</v>
      </c>
      <c r="D307" s="71">
        <v>758</v>
      </c>
      <c r="E307" s="27">
        <v>38.67</v>
      </c>
      <c r="F307" s="34"/>
      <c r="G307" s="2" t="s">
        <v>46</v>
      </c>
      <c r="H307" s="3" t="s">
        <v>5</v>
      </c>
      <c r="I307" s="71">
        <v>15670</v>
      </c>
      <c r="J307" s="27">
        <v>744</v>
      </c>
      <c r="L307" s="34"/>
      <c r="M307" s="34"/>
      <c r="P307" s="34"/>
      <c r="Q307" s="34"/>
    </row>
    <row r="308" spans="2:17" ht="24" customHeight="1" x14ac:dyDescent="0.3">
      <c r="B308" s="2" t="s">
        <v>47</v>
      </c>
      <c r="C308" s="3">
        <v>396997</v>
      </c>
      <c r="D308" s="71">
        <v>1181</v>
      </c>
      <c r="E308" s="27">
        <v>53.66</v>
      </c>
      <c r="F308" s="34"/>
      <c r="G308" s="2" t="s">
        <v>48</v>
      </c>
      <c r="H308" s="3" t="s">
        <v>5</v>
      </c>
      <c r="I308" s="71">
        <v>15842</v>
      </c>
      <c r="J308" s="27">
        <v>795</v>
      </c>
      <c r="L308" s="34"/>
      <c r="M308" s="34"/>
      <c r="P308" s="34"/>
      <c r="Q308" s="34"/>
    </row>
    <row r="309" spans="2:17" ht="24" customHeight="1" x14ac:dyDescent="0.3">
      <c r="B309" s="2" t="s">
        <v>25</v>
      </c>
      <c r="C309" s="3">
        <v>397008</v>
      </c>
      <c r="D309" s="71">
        <v>992</v>
      </c>
      <c r="E309" s="27">
        <v>54</v>
      </c>
      <c r="F309" s="34"/>
      <c r="G309" s="2" t="s">
        <v>87</v>
      </c>
      <c r="H309" s="3">
        <v>502714</v>
      </c>
      <c r="I309" s="71">
        <v>16041</v>
      </c>
      <c r="J309" s="27">
        <v>670</v>
      </c>
      <c r="L309" s="34"/>
      <c r="M309" s="34"/>
      <c r="P309" s="34"/>
      <c r="Q309" s="34"/>
    </row>
    <row r="310" spans="2:17" ht="24" customHeight="1" x14ac:dyDescent="0.3">
      <c r="B310" s="2">
        <v>6</v>
      </c>
      <c r="C310" s="3">
        <v>396998</v>
      </c>
      <c r="D310" s="71">
        <v>1180</v>
      </c>
      <c r="E310" s="27">
        <v>64</v>
      </c>
      <c r="F310" s="34"/>
      <c r="G310" s="2" t="s">
        <v>89</v>
      </c>
      <c r="H310" s="3" t="s">
        <v>5</v>
      </c>
      <c r="I310" s="71">
        <v>15492</v>
      </c>
      <c r="J310" s="27">
        <v>769</v>
      </c>
      <c r="L310" s="34"/>
      <c r="M310" s="34"/>
      <c r="P310" s="34"/>
      <c r="Q310" s="34"/>
    </row>
    <row r="311" spans="2:17" ht="24" customHeight="1" x14ac:dyDescent="0.3">
      <c r="B311" s="2" t="s">
        <v>28</v>
      </c>
      <c r="C311" s="3">
        <v>397532</v>
      </c>
      <c r="D311" s="71">
        <v>1618</v>
      </c>
      <c r="E311" s="27">
        <v>81.66</v>
      </c>
      <c r="F311" s="34"/>
      <c r="G311" s="2" t="s">
        <v>90</v>
      </c>
      <c r="H311" s="3" t="s">
        <v>5</v>
      </c>
      <c r="I311" s="71">
        <v>18770</v>
      </c>
      <c r="J311" s="27">
        <v>895</v>
      </c>
      <c r="L311" s="34"/>
      <c r="M311" s="34"/>
      <c r="P311" s="34"/>
      <c r="Q311" s="34"/>
    </row>
    <row r="312" spans="2:17" ht="24" customHeight="1" x14ac:dyDescent="0.3">
      <c r="B312" s="70" t="s">
        <v>30</v>
      </c>
      <c r="C312" s="3">
        <v>397399</v>
      </c>
      <c r="D312" s="71">
        <v>1499</v>
      </c>
      <c r="E312" s="27">
        <v>84</v>
      </c>
      <c r="F312" s="34"/>
      <c r="G312" s="2" t="s">
        <v>92</v>
      </c>
      <c r="H312" s="3" t="s">
        <v>5</v>
      </c>
      <c r="I312" s="71">
        <v>29386</v>
      </c>
      <c r="J312" s="27">
        <v>1100</v>
      </c>
      <c r="L312" s="34"/>
      <c r="M312" s="34"/>
      <c r="P312" s="34"/>
      <c r="Q312" s="34"/>
    </row>
    <row r="313" spans="2:17" ht="24" customHeight="1" x14ac:dyDescent="0.3">
      <c r="B313" s="2">
        <v>8</v>
      </c>
      <c r="C313" s="3">
        <v>397404</v>
      </c>
      <c r="D313" s="71">
        <v>1816</v>
      </c>
      <c r="E313" s="27">
        <v>100.6</v>
      </c>
      <c r="F313" s="34"/>
      <c r="G313" s="2" t="s">
        <v>93</v>
      </c>
      <c r="H313" s="3" t="s">
        <v>5</v>
      </c>
      <c r="I313" s="71">
        <v>22619</v>
      </c>
      <c r="J313" s="27">
        <v>983</v>
      </c>
      <c r="L313" s="34"/>
      <c r="M313" s="34"/>
      <c r="P313" s="34"/>
      <c r="Q313" s="34"/>
    </row>
    <row r="314" spans="2:17" ht="24" customHeight="1" x14ac:dyDescent="0.3">
      <c r="B314" s="2" t="s">
        <v>32</v>
      </c>
      <c r="C314" s="3">
        <v>467048</v>
      </c>
      <c r="D314" s="71">
        <v>1926</v>
      </c>
      <c r="E314" s="27">
        <v>92.33</v>
      </c>
      <c r="F314" s="34"/>
      <c r="G314" s="2" t="s">
        <v>94</v>
      </c>
      <c r="H314" s="3" t="s">
        <v>5</v>
      </c>
      <c r="I314" s="71">
        <v>23678</v>
      </c>
      <c r="J314" s="27">
        <v>1036</v>
      </c>
      <c r="L314" s="34"/>
      <c r="M314" s="34"/>
      <c r="P314" s="34"/>
      <c r="Q314" s="34"/>
    </row>
    <row r="315" spans="2:17" ht="24" customHeight="1" x14ac:dyDescent="0.3">
      <c r="B315" s="70" t="s">
        <v>34</v>
      </c>
      <c r="C315" s="3">
        <v>467051</v>
      </c>
      <c r="D315" s="71">
        <v>2131</v>
      </c>
      <c r="E315" s="27">
        <v>115.66</v>
      </c>
      <c r="F315" s="34"/>
      <c r="G315" s="2" t="s">
        <v>95</v>
      </c>
      <c r="H315" s="3" t="s">
        <v>5</v>
      </c>
      <c r="I315" s="71">
        <v>23975</v>
      </c>
      <c r="J315" s="27">
        <v>1051</v>
      </c>
      <c r="L315" s="34"/>
      <c r="M315" s="34"/>
      <c r="P315" s="34"/>
      <c r="Q315" s="34"/>
    </row>
    <row r="316" spans="2:17" ht="24" customHeight="1" x14ac:dyDescent="0.3">
      <c r="B316" s="2" t="s">
        <v>36</v>
      </c>
      <c r="C316" s="3" t="s">
        <v>5</v>
      </c>
      <c r="D316" s="71">
        <v>2001</v>
      </c>
      <c r="E316" s="27">
        <v>129.6</v>
      </c>
      <c r="F316" s="34"/>
      <c r="G316" s="2" t="s">
        <v>96</v>
      </c>
      <c r="H316" s="3" t="s">
        <v>5</v>
      </c>
      <c r="I316" s="71">
        <v>26414</v>
      </c>
      <c r="J316" s="27">
        <v>1173</v>
      </c>
      <c r="L316" s="34"/>
      <c r="M316" s="34"/>
      <c r="P316" s="34"/>
      <c r="Q316" s="34"/>
    </row>
    <row r="317" spans="2:17" ht="24" customHeight="1" x14ac:dyDescent="0.3">
      <c r="B317" s="2">
        <v>10</v>
      </c>
      <c r="C317" s="3" t="s">
        <v>5</v>
      </c>
      <c r="D317" s="71">
        <v>2267</v>
      </c>
      <c r="E317" s="27">
        <v>148</v>
      </c>
      <c r="F317" s="34"/>
      <c r="G317" s="2" t="s">
        <v>97</v>
      </c>
      <c r="H317" s="3" t="s">
        <v>5</v>
      </c>
      <c r="I317" s="71">
        <v>26695</v>
      </c>
      <c r="J317" s="27">
        <v>1187</v>
      </c>
      <c r="L317" s="34"/>
      <c r="M317" s="34"/>
      <c r="P317" s="34"/>
      <c r="Q317" s="34"/>
    </row>
    <row r="318" spans="2:17" ht="24" customHeight="1" x14ac:dyDescent="0.3">
      <c r="B318" s="2" t="s">
        <v>38</v>
      </c>
      <c r="C318" s="3">
        <v>467050</v>
      </c>
      <c r="D318" s="71">
        <v>2624</v>
      </c>
      <c r="E318" s="27">
        <v>122</v>
      </c>
      <c r="F318" s="34"/>
      <c r="G318" s="2" t="s">
        <v>98</v>
      </c>
      <c r="H318" s="3" t="s">
        <v>5</v>
      </c>
      <c r="I318" s="71">
        <v>27247</v>
      </c>
      <c r="J318" s="27">
        <v>1215</v>
      </c>
      <c r="L318" s="34"/>
      <c r="M318" s="34"/>
      <c r="P318" s="34"/>
      <c r="Q318" s="34"/>
    </row>
    <row r="319" spans="2:17" ht="24" customHeight="1" x14ac:dyDescent="0.3">
      <c r="B319" s="70" t="s">
        <v>39</v>
      </c>
      <c r="C319" s="3">
        <v>467049</v>
      </c>
      <c r="D319" s="71">
        <v>2273</v>
      </c>
      <c r="E319" s="27">
        <v>118.33</v>
      </c>
      <c r="F319" s="34"/>
      <c r="G319" s="2" t="s">
        <v>99</v>
      </c>
      <c r="H319" s="3">
        <v>502718</v>
      </c>
      <c r="I319" s="71">
        <v>28904</v>
      </c>
      <c r="J319" s="27">
        <v>1323</v>
      </c>
      <c r="L319" s="34"/>
      <c r="M319" s="34"/>
      <c r="P319" s="34"/>
      <c r="Q319" s="34"/>
    </row>
    <row r="320" spans="2:17" ht="24" customHeight="1" x14ac:dyDescent="0.3">
      <c r="B320" s="2" t="s">
        <v>41</v>
      </c>
      <c r="C320" s="3" t="s">
        <v>5</v>
      </c>
      <c r="D320" s="71">
        <v>2305</v>
      </c>
      <c r="E320" s="27">
        <v>146</v>
      </c>
      <c r="F320" s="34"/>
      <c r="L320" s="34"/>
      <c r="M320" s="34"/>
      <c r="P320" s="34"/>
      <c r="Q320" s="34"/>
    </row>
    <row r="321" spans="2:17" ht="24" customHeight="1" x14ac:dyDescent="0.3">
      <c r="B321" s="2" t="s">
        <v>22</v>
      </c>
      <c r="C321" s="3" t="s">
        <v>5</v>
      </c>
      <c r="D321" s="71">
        <v>3264</v>
      </c>
      <c r="E321" s="27">
        <v>179</v>
      </c>
      <c r="F321" s="34"/>
      <c r="G321" s="89" t="s">
        <v>103</v>
      </c>
      <c r="H321" s="90"/>
      <c r="I321" s="90"/>
      <c r="J321" s="91"/>
      <c r="L321" s="34"/>
      <c r="M321" s="34"/>
      <c r="P321" s="34"/>
      <c r="Q321" s="34"/>
    </row>
    <row r="322" spans="2:17" ht="39" customHeight="1" x14ac:dyDescent="0.3">
      <c r="B322" s="2">
        <v>12</v>
      </c>
      <c r="C322" s="3">
        <v>473890</v>
      </c>
      <c r="D322" s="71">
        <v>3384</v>
      </c>
      <c r="E322" s="27">
        <v>198</v>
      </c>
      <c r="F322" s="34"/>
      <c r="G322" s="55" t="s">
        <v>1</v>
      </c>
      <c r="H322" s="56" t="s">
        <v>2</v>
      </c>
      <c r="I322" s="56" t="s">
        <v>3</v>
      </c>
      <c r="J322" s="56" t="s">
        <v>4</v>
      </c>
      <c r="L322" s="34"/>
      <c r="M322" s="34"/>
      <c r="P322" s="34"/>
      <c r="Q322" s="34"/>
    </row>
    <row r="323" spans="2:17" ht="24" customHeight="1" x14ac:dyDescent="0.3">
      <c r="B323" s="70" t="s">
        <v>24</v>
      </c>
      <c r="C323" s="3">
        <v>467046</v>
      </c>
      <c r="D323" s="71">
        <v>4651</v>
      </c>
      <c r="E323" s="27">
        <v>205</v>
      </c>
      <c r="F323" s="34"/>
      <c r="G323" s="86">
        <v>6</v>
      </c>
      <c r="H323" s="39">
        <v>398822</v>
      </c>
      <c r="I323" s="74">
        <v>1408</v>
      </c>
      <c r="J323" s="38">
        <v>71</v>
      </c>
      <c r="L323" s="34"/>
      <c r="M323" s="34"/>
      <c r="P323" s="34"/>
      <c r="Q323" s="34"/>
    </row>
    <row r="324" spans="2:17" ht="24" customHeight="1" x14ac:dyDescent="0.3">
      <c r="B324" s="2" t="s">
        <v>27</v>
      </c>
      <c r="C324" s="3" t="s">
        <v>5</v>
      </c>
      <c r="D324" s="71">
        <v>5678</v>
      </c>
      <c r="E324" s="27">
        <v>244</v>
      </c>
      <c r="F324" s="34"/>
      <c r="G324" s="70" t="s">
        <v>30</v>
      </c>
      <c r="H324" s="3" t="s">
        <v>5</v>
      </c>
      <c r="I324" s="71">
        <v>1614</v>
      </c>
      <c r="J324" s="27">
        <v>95</v>
      </c>
      <c r="L324" s="34"/>
      <c r="M324" s="34"/>
      <c r="P324" s="34"/>
      <c r="Q324" s="34"/>
    </row>
    <row r="325" spans="2:17" ht="24" customHeight="1" x14ac:dyDescent="0.3">
      <c r="B325" s="2" t="s">
        <v>29</v>
      </c>
      <c r="C325" s="3">
        <v>531005</v>
      </c>
      <c r="D325" s="71">
        <v>6281</v>
      </c>
      <c r="E325" s="27">
        <v>276</v>
      </c>
      <c r="F325" s="34"/>
      <c r="G325" s="70">
        <v>8</v>
      </c>
      <c r="H325" s="3">
        <v>398825</v>
      </c>
      <c r="I325" s="71">
        <v>2082</v>
      </c>
      <c r="J325" s="27">
        <v>104.66</v>
      </c>
      <c r="L325" s="34"/>
      <c r="M325" s="34"/>
      <c r="P325" s="34"/>
      <c r="Q325" s="34"/>
    </row>
    <row r="326" spans="2:17" ht="24" customHeight="1" x14ac:dyDescent="0.3">
      <c r="B326" s="2">
        <v>14</v>
      </c>
      <c r="C326" s="3">
        <v>530800</v>
      </c>
      <c r="D326" s="71">
        <v>6717</v>
      </c>
      <c r="E326" s="27">
        <v>291</v>
      </c>
      <c r="F326" s="34"/>
      <c r="G326" s="70" t="s">
        <v>34</v>
      </c>
      <c r="H326" s="3" t="s">
        <v>5</v>
      </c>
      <c r="I326" s="71">
        <v>2268</v>
      </c>
      <c r="J326" s="27">
        <v>105</v>
      </c>
      <c r="L326" s="34"/>
      <c r="M326" s="34"/>
      <c r="P326" s="34"/>
      <c r="Q326" s="34"/>
    </row>
    <row r="327" spans="2:17" ht="24" customHeight="1" x14ac:dyDescent="0.3">
      <c r="B327" s="2" t="s">
        <v>31</v>
      </c>
      <c r="C327" s="3">
        <v>53591</v>
      </c>
      <c r="D327" s="71">
        <v>5131</v>
      </c>
      <c r="E327" s="27">
        <v>230</v>
      </c>
      <c r="F327" s="34"/>
      <c r="G327" s="2" t="s">
        <v>36</v>
      </c>
      <c r="H327" s="3" t="s">
        <v>5</v>
      </c>
      <c r="I327" s="71">
        <v>2735</v>
      </c>
      <c r="J327" s="27">
        <v>138</v>
      </c>
      <c r="L327" s="34"/>
      <c r="M327" s="34"/>
      <c r="P327" s="34"/>
      <c r="Q327" s="34"/>
    </row>
    <row r="328" spans="2:17" ht="24" customHeight="1" x14ac:dyDescent="0.3">
      <c r="B328" s="2" t="s">
        <v>33</v>
      </c>
      <c r="C328" s="3" t="s">
        <v>5</v>
      </c>
      <c r="D328" s="71">
        <v>5319</v>
      </c>
      <c r="E328" s="27">
        <v>248</v>
      </c>
      <c r="F328" s="34"/>
      <c r="G328" s="70" t="s">
        <v>39</v>
      </c>
      <c r="H328" s="3">
        <v>398827</v>
      </c>
      <c r="I328" s="71">
        <v>2585</v>
      </c>
      <c r="J328" s="27">
        <v>132.5</v>
      </c>
      <c r="L328" s="34"/>
      <c r="M328" s="34"/>
      <c r="P328" s="34"/>
      <c r="Q328" s="34"/>
    </row>
    <row r="329" spans="2:17" ht="24" customHeight="1" x14ac:dyDescent="0.3">
      <c r="B329" s="2" t="s">
        <v>35</v>
      </c>
      <c r="C329" s="3" t="s">
        <v>5</v>
      </c>
      <c r="D329" s="71">
        <v>6357</v>
      </c>
      <c r="E329" s="27">
        <v>281</v>
      </c>
      <c r="F329" s="34"/>
      <c r="G329" s="70" t="s">
        <v>41</v>
      </c>
      <c r="H329" s="3">
        <v>398823</v>
      </c>
      <c r="I329" s="71">
        <v>2719</v>
      </c>
      <c r="J329" s="27">
        <v>153</v>
      </c>
      <c r="L329" s="34"/>
      <c r="M329" s="34"/>
      <c r="P329" s="34"/>
      <c r="Q329" s="34"/>
    </row>
    <row r="330" spans="2:17" ht="24" customHeight="1" x14ac:dyDescent="0.3">
      <c r="B330" s="2" t="s">
        <v>37</v>
      </c>
      <c r="C330" s="3" t="s">
        <v>5</v>
      </c>
      <c r="D330" s="71">
        <v>6553</v>
      </c>
      <c r="E330" s="27">
        <v>304</v>
      </c>
      <c r="F330" s="34"/>
      <c r="G330" s="2" t="s">
        <v>24</v>
      </c>
      <c r="H330" s="3" t="s">
        <v>5</v>
      </c>
      <c r="I330" s="71">
        <v>4496</v>
      </c>
      <c r="J330" s="27">
        <v>211.5</v>
      </c>
      <c r="L330" s="34"/>
      <c r="M330" s="34"/>
      <c r="P330" s="34"/>
      <c r="Q330" s="34"/>
    </row>
    <row r="331" spans="2:17" ht="24" customHeight="1" x14ac:dyDescent="0.3">
      <c r="B331" s="2" t="s">
        <v>60</v>
      </c>
      <c r="C331" s="3" t="s">
        <v>5</v>
      </c>
      <c r="D331" s="71">
        <v>7516</v>
      </c>
      <c r="E331" s="27">
        <v>357</v>
      </c>
      <c r="F331" s="34"/>
      <c r="G331" s="70" t="s">
        <v>31</v>
      </c>
      <c r="H331" s="3" t="s">
        <v>5</v>
      </c>
      <c r="I331" s="71">
        <v>5139</v>
      </c>
      <c r="J331" s="27">
        <v>212</v>
      </c>
      <c r="L331" s="34"/>
      <c r="M331" s="34"/>
      <c r="P331" s="34"/>
      <c r="Q331" s="34"/>
    </row>
    <row r="332" spans="2:17" ht="24" customHeight="1" x14ac:dyDescent="0.3">
      <c r="B332" s="2">
        <v>16</v>
      </c>
      <c r="C332" s="3">
        <v>467047</v>
      </c>
      <c r="D332" s="71">
        <v>8626</v>
      </c>
      <c r="E332" s="27">
        <v>357</v>
      </c>
      <c r="F332" s="34"/>
      <c r="G332" s="70" t="s">
        <v>100</v>
      </c>
      <c r="H332" s="3">
        <v>109878</v>
      </c>
      <c r="I332" s="71">
        <v>7498</v>
      </c>
      <c r="J332" s="27">
        <v>329.5</v>
      </c>
      <c r="L332" s="34"/>
      <c r="M332" s="34"/>
      <c r="P332" s="34"/>
      <c r="Q332" s="34"/>
    </row>
    <row r="333" spans="2:17" ht="24" customHeight="1" x14ac:dyDescent="0.3">
      <c r="B333" s="70" t="s">
        <v>100</v>
      </c>
      <c r="C333" s="3" t="s">
        <v>5</v>
      </c>
      <c r="D333" s="71">
        <v>5348</v>
      </c>
      <c r="E333" s="27">
        <v>261</v>
      </c>
      <c r="F333" s="34"/>
      <c r="G333" s="2" t="s">
        <v>101</v>
      </c>
      <c r="H333" s="3" t="s">
        <v>5</v>
      </c>
      <c r="I333" s="71">
        <v>8145</v>
      </c>
      <c r="J333" s="27">
        <v>372</v>
      </c>
      <c r="L333" s="34"/>
      <c r="M333" s="34"/>
      <c r="P333" s="34"/>
      <c r="Q333" s="34"/>
    </row>
    <row r="334" spans="2:17" ht="24" customHeight="1" x14ac:dyDescent="0.3">
      <c r="B334" s="70" t="s">
        <v>61</v>
      </c>
      <c r="C334" s="3" t="s">
        <v>5</v>
      </c>
      <c r="D334" s="71">
        <v>6983</v>
      </c>
      <c r="E334" s="27">
        <v>351</v>
      </c>
      <c r="F334" s="34"/>
      <c r="G334" s="70" t="s">
        <v>82</v>
      </c>
      <c r="H334" s="3">
        <v>109892</v>
      </c>
      <c r="I334" s="71">
        <v>8518</v>
      </c>
      <c r="J334" s="27">
        <v>477.5</v>
      </c>
      <c r="L334" s="34"/>
      <c r="M334" s="34"/>
      <c r="P334" s="34"/>
      <c r="Q334" s="34"/>
    </row>
    <row r="335" spans="2:17" ht="24" customHeight="1" x14ac:dyDescent="0.3">
      <c r="B335" s="2" t="s">
        <v>63</v>
      </c>
      <c r="C335" s="3" t="s">
        <v>5</v>
      </c>
      <c r="D335" s="71">
        <v>7176</v>
      </c>
      <c r="E335" s="27">
        <v>369</v>
      </c>
      <c r="F335" s="34"/>
      <c r="L335" s="34"/>
      <c r="M335" s="34"/>
      <c r="P335" s="34"/>
      <c r="Q335" s="34"/>
    </row>
    <row r="336" spans="2:17" ht="24" customHeight="1" x14ac:dyDescent="0.3">
      <c r="B336" s="70" t="s">
        <v>101</v>
      </c>
      <c r="C336" s="3">
        <v>109397</v>
      </c>
      <c r="D336" s="71">
        <v>7933</v>
      </c>
      <c r="E336" s="27">
        <v>372</v>
      </c>
      <c r="F336" s="34"/>
      <c r="L336" s="34"/>
      <c r="M336" s="34"/>
      <c r="P336" s="34"/>
      <c r="Q336" s="34"/>
    </row>
    <row r="337" spans="2:17" ht="24" customHeight="1" x14ac:dyDescent="0.3">
      <c r="B337" s="2" t="s">
        <v>66</v>
      </c>
      <c r="C337" s="3">
        <v>75946</v>
      </c>
      <c r="D337" s="71">
        <v>8737</v>
      </c>
      <c r="E337" s="27">
        <v>382</v>
      </c>
      <c r="F337" s="34"/>
      <c r="L337" s="34"/>
      <c r="M337" s="34"/>
      <c r="P337" s="34"/>
      <c r="Q337" s="34"/>
    </row>
    <row r="338" spans="2:17" ht="24" customHeight="1" x14ac:dyDescent="0.3">
      <c r="B338" s="2" t="s">
        <v>67</v>
      </c>
      <c r="C338" s="3" t="s">
        <v>5</v>
      </c>
      <c r="D338" s="71">
        <v>9599</v>
      </c>
      <c r="E338" s="27">
        <v>418</v>
      </c>
      <c r="F338" s="34"/>
      <c r="L338" s="34"/>
      <c r="M338" s="34"/>
      <c r="P338" s="34"/>
      <c r="Q338" s="34"/>
    </row>
    <row r="339" spans="2:17" ht="24" customHeight="1" x14ac:dyDescent="0.3">
      <c r="B339" s="2" t="s">
        <v>68</v>
      </c>
      <c r="C339" s="3" t="s">
        <v>5</v>
      </c>
      <c r="D339" s="71">
        <v>11512</v>
      </c>
      <c r="E339" s="27">
        <v>454</v>
      </c>
      <c r="F339" s="34"/>
      <c r="L339" s="34"/>
      <c r="M339" s="34"/>
      <c r="P339" s="34"/>
      <c r="Q339" s="34"/>
    </row>
    <row r="340" spans="2:17" ht="25.5" customHeight="1" x14ac:dyDescent="0.3">
      <c r="F340" s="34"/>
      <c r="L340" s="34"/>
      <c r="M340" s="34"/>
      <c r="P340" s="34"/>
      <c r="Q340" s="34"/>
    </row>
    <row r="341" spans="2:17" ht="14.1" customHeight="1" x14ac:dyDescent="0.3">
      <c r="F341" s="34"/>
      <c r="L341" s="34"/>
      <c r="M341" s="34"/>
      <c r="P341" s="34"/>
      <c r="Q341" s="34"/>
    </row>
    <row r="342" spans="2:17" ht="24" customHeight="1" x14ac:dyDescent="0.3">
      <c r="B342" s="150" t="s">
        <v>104</v>
      </c>
      <c r="C342" s="151"/>
      <c r="D342" s="151"/>
      <c r="E342" s="152"/>
      <c r="F342" s="34"/>
      <c r="G342" s="150" t="s">
        <v>105</v>
      </c>
      <c r="H342" s="151"/>
      <c r="I342" s="151"/>
      <c r="J342" s="152"/>
      <c r="L342" s="34"/>
      <c r="M342" s="34"/>
      <c r="P342" s="34"/>
      <c r="Q342" s="34"/>
    </row>
    <row r="343" spans="2:17" ht="39" customHeight="1" x14ac:dyDescent="0.3">
      <c r="B343" s="55" t="s">
        <v>1</v>
      </c>
      <c r="C343" s="56" t="s">
        <v>2</v>
      </c>
      <c r="D343" s="56" t="s">
        <v>3</v>
      </c>
      <c r="E343" s="56" t="s">
        <v>4</v>
      </c>
      <c r="F343" s="34"/>
      <c r="G343" s="55" t="s">
        <v>1</v>
      </c>
      <c r="H343" s="56" t="s">
        <v>2</v>
      </c>
      <c r="I343" s="56" t="s">
        <v>3</v>
      </c>
      <c r="J343" s="56" t="s">
        <v>4</v>
      </c>
      <c r="L343" s="34"/>
      <c r="M343" s="34"/>
      <c r="P343" s="34"/>
      <c r="Q343" s="34"/>
    </row>
    <row r="344" spans="2:17" ht="24" customHeight="1" x14ac:dyDescent="0.3">
      <c r="B344" s="36">
        <v>6</v>
      </c>
      <c r="C344" s="39">
        <v>398616</v>
      </c>
      <c r="D344" s="74">
        <v>1384</v>
      </c>
      <c r="E344" s="38">
        <v>57</v>
      </c>
      <c r="F344" s="34"/>
      <c r="G344" s="36">
        <v>3</v>
      </c>
      <c r="H344" s="39">
        <v>510062</v>
      </c>
      <c r="I344" s="74">
        <v>717</v>
      </c>
      <c r="J344" s="38">
        <v>35</v>
      </c>
      <c r="L344" s="34"/>
      <c r="M344" s="34"/>
      <c r="P344" s="34"/>
      <c r="Q344" s="34"/>
    </row>
    <row r="345" spans="2:17" ht="24" customHeight="1" x14ac:dyDescent="0.3">
      <c r="B345" s="2" t="s">
        <v>106</v>
      </c>
      <c r="C345" s="3" t="s">
        <v>5</v>
      </c>
      <c r="D345" s="71">
        <v>1797</v>
      </c>
      <c r="E345" s="27">
        <v>79</v>
      </c>
      <c r="F345" s="34"/>
      <c r="G345" s="2" t="s">
        <v>23</v>
      </c>
      <c r="H345" s="3">
        <v>482859</v>
      </c>
      <c r="I345" s="71">
        <v>886</v>
      </c>
      <c r="J345" s="27">
        <v>39.33</v>
      </c>
      <c r="L345" s="34"/>
      <c r="M345" s="34"/>
      <c r="P345" s="34"/>
      <c r="Q345" s="34"/>
    </row>
    <row r="346" spans="2:17" ht="24" customHeight="1" x14ac:dyDescent="0.3">
      <c r="B346" s="2">
        <v>8</v>
      </c>
      <c r="C346" s="3">
        <v>475941</v>
      </c>
      <c r="D346" s="71">
        <v>2003</v>
      </c>
      <c r="E346" s="27">
        <v>81</v>
      </c>
      <c r="F346" s="34"/>
      <c r="G346" s="70">
        <v>4</v>
      </c>
      <c r="H346" s="3">
        <v>475026</v>
      </c>
      <c r="I346" s="71">
        <v>901</v>
      </c>
      <c r="J346" s="27">
        <v>44</v>
      </c>
      <c r="L346" s="34"/>
      <c r="M346" s="34"/>
      <c r="P346" s="34"/>
      <c r="Q346" s="34"/>
    </row>
    <row r="347" spans="2:17" ht="24" customHeight="1" x14ac:dyDescent="0.3">
      <c r="B347" s="2">
        <v>10</v>
      </c>
      <c r="C347" s="3">
        <v>398647</v>
      </c>
      <c r="D347" s="71">
        <v>2488</v>
      </c>
      <c r="E347" s="27">
        <v>133</v>
      </c>
      <c r="F347" s="34"/>
      <c r="G347" s="70" t="s">
        <v>25</v>
      </c>
      <c r="H347" s="3">
        <v>507680</v>
      </c>
      <c r="I347" s="71">
        <v>1355</v>
      </c>
      <c r="J347" s="27">
        <v>61</v>
      </c>
      <c r="L347" s="34"/>
      <c r="M347" s="34"/>
      <c r="P347" s="34"/>
      <c r="Q347" s="34"/>
    </row>
    <row r="348" spans="2:17" ht="24" customHeight="1" x14ac:dyDescent="0.3">
      <c r="F348" s="34"/>
      <c r="G348" s="70">
        <v>6</v>
      </c>
      <c r="H348" s="3">
        <v>482857</v>
      </c>
      <c r="I348" s="71">
        <v>1407</v>
      </c>
      <c r="J348" s="27">
        <v>85</v>
      </c>
      <c r="L348" s="34"/>
      <c r="M348" s="34"/>
      <c r="P348" s="34"/>
      <c r="Q348" s="34"/>
    </row>
    <row r="349" spans="2:17" ht="24" customHeight="1" x14ac:dyDescent="0.3">
      <c r="B349" s="150" t="s">
        <v>107</v>
      </c>
      <c r="C349" s="151"/>
      <c r="D349" s="151"/>
      <c r="E349" s="152"/>
      <c r="F349" s="34"/>
      <c r="G349" s="70" t="s">
        <v>28</v>
      </c>
      <c r="H349" s="3">
        <v>398333</v>
      </c>
      <c r="I349" s="71">
        <v>1587</v>
      </c>
      <c r="J349" s="27">
        <v>85.67</v>
      </c>
      <c r="L349" s="34"/>
      <c r="M349" s="34"/>
      <c r="P349" s="34"/>
      <c r="Q349" s="34"/>
    </row>
    <row r="350" spans="2:17" ht="42" customHeight="1" x14ac:dyDescent="0.3">
      <c r="B350" s="55" t="s">
        <v>1</v>
      </c>
      <c r="C350" s="56" t="s">
        <v>2</v>
      </c>
      <c r="D350" s="56" t="s">
        <v>3</v>
      </c>
      <c r="E350" s="56" t="s">
        <v>4</v>
      </c>
      <c r="F350" s="34"/>
      <c r="G350" s="70" t="s">
        <v>30</v>
      </c>
      <c r="H350" s="3">
        <v>491255</v>
      </c>
      <c r="I350" s="71">
        <v>1926</v>
      </c>
      <c r="J350" s="27">
        <v>108.67</v>
      </c>
      <c r="L350" s="34"/>
      <c r="M350" s="34"/>
      <c r="P350" s="34"/>
      <c r="Q350" s="34"/>
    </row>
    <row r="351" spans="2:17" ht="24" customHeight="1" x14ac:dyDescent="0.3">
      <c r="B351" s="36">
        <v>3</v>
      </c>
      <c r="C351" s="39">
        <v>398390</v>
      </c>
      <c r="D351" s="37">
        <v>585</v>
      </c>
      <c r="E351" s="38">
        <v>20</v>
      </c>
      <c r="F351" s="34"/>
      <c r="G351" s="70">
        <v>8</v>
      </c>
      <c r="H351" s="3">
        <v>485186</v>
      </c>
      <c r="I351" s="71">
        <v>2277</v>
      </c>
      <c r="J351" s="27">
        <v>133.66999999999999</v>
      </c>
      <c r="L351" s="34"/>
      <c r="M351" s="34"/>
      <c r="P351" s="34"/>
      <c r="Q351" s="34"/>
    </row>
    <row r="352" spans="2:17" ht="24" customHeight="1" x14ac:dyDescent="0.3">
      <c r="B352" s="70">
        <v>4</v>
      </c>
      <c r="C352" s="3">
        <v>476894</v>
      </c>
      <c r="D352" s="4">
        <v>655</v>
      </c>
      <c r="E352" s="27">
        <v>24</v>
      </c>
      <c r="F352" s="34"/>
      <c r="G352" s="2" t="s">
        <v>32</v>
      </c>
      <c r="H352" s="3">
        <v>76630</v>
      </c>
      <c r="I352" s="71">
        <v>2279</v>
      </c>
      <c r="J352" s="27">
        <v>112</v>
      </c>
      <c r="L352" s="34"/>
      <c r="M352" s="34"/>
      <c r="P352" s="34"/>
      <c r="Q352" s="34"/>
    </row>
    <row r="353" spans="2:17" ht="24" customHeight="1" x14ac:dyDescent="0.3">
      <c r="B353" s="70">
        <v>6</v>
      </c>
      <c r="C353" s="3">
        <v>395653</v>
      </c>
      <c r="D353" s="4">
        <v>920</v>
      </c>
      <c r="E353" s="27">
        <v>35</v>
      </c>
      <c r="F353" s="34"/>
      <c r="G353" s="2" t="s">
        <v>34</v>
      </c>
      <c r="H353" s="3">
        <v>397817</v>
      </c>
      <c r="I353" s="71">
        <v>2444</v>
      </c>
      <c r="J353" s="27">
        <v>129.33000000000001</v>
      </c>
      <c r="L353" s="34"/>
      <c r="M353" s="34"/>
      <c r="P353" s="34"/>
      <c r="Q353" s="34"/>
    </row>
    <row r="354" spans="2:17" ht="24" customHeight="1" x14ac:dyDescent="0.3">
      <c r="B354" s="70">
        <v>8</v>
      </c>
      <c r="C354" s="3">
        <v>395670</v>
      </c>
      <c r="D354" s="4">
        <v>1416</v>
      </c>
      <c r="E354" s="27">
        <v>54</v>
      </c>
      <c r="F354" s="34"/>
      <c r="G354" s="2" t="s">
        <v>36</v>
      </c>
      <c r="H354" s="3">
        <v>397825</v>
      </c>
      <c r="I354" s="71">
        <v>2703</v>
      </c>
      <c r="J354" s="27">
        <v>162</v>
      </c>
      <c r="L354" s="34"/>
      <c r="M354" s="34"/>
      <c r="P354" s="34"/>
      <c r="Q354" s="34"/>
    </row>
    <row r="355" spans="2:17" ht="24" customHeight="1" x14ac:dyDescent="0.3">
      <c r="B355" s="2">
        <v>10</v>
      </c>
      <c r="C355" s="3">
        <v>398388</v>
      </c>
      <c r="D355" s="4">
        <v>1754</v>
      </c>
      <c r="E355" s="27">
        <v>67</v>
      </c>
      <c r="F355" s="34"/>
      <c r="G355" s="70">
        <v>10</v>
      </c>
      <c r="H355" s="3">
        <v>397831</v>
      </c>
      <c r="I355" s="71">
        <v>3128</v>
      </c>
      <c r="J355" s="27">
        <v>188</v>
      </c>
      <c r="L355" s="34"/>
      <c r="M355" s="34"/>
      <c r="P355" s="34"/>
      <c r="Q355" s="34"/>
    </row>
    <row r="356" spans="2:17" ht="24" customHeight="1" x14ac:dyDescent="0.3">
      <c r="B356" s="70">
        <v>12</v>
      </c>
      <c r="C356" s="3">
        <v>398395</v>
      </c>
      <c r="D356" s="4">
        <v>2369</v>
      </c>
      <c r="E356" s="27">
        <v>83</v>
      </c>
      <c r="F356" s="34"/>
      <c r="G356" s="2" t="s">
        <v>38</v>
      </c>
      <c r="H356" s="3">
        <v>397848</v>
      </c>
      <c r="I356" s="71">
        <v>3012</v>
      </c>
      <c r="J356" s="27">
        <v>141.33000000000001</v>
      </c>
      <c r="L356" s="34"/>
      <c r="M356" s="34"/>
      <c r="P356" s="34"/>
      <c r="Q356" s="34"/>
    </row>
    <row r="357" spans="2:17" ht="24" customHeight="1" x14ac:dyDescent="0.3">
      <c r="B357" s="2">
        <v>16</v>
      </c>
      <c r="C357" s="3">
        <v>513030</v>
      </c>
      <c r="D357" s="4">
        <v>2918</v>
      </c>
      <c r="E357" s="27">
        <v>162</v>
      </c>
      <c r="F357" s="34"/>
      <c r="G357" s="70" t="s">
        <v>39</v>
      </c>
      <c r="H357" s="3">
        <v>397855</v>
      </c>
      <c r="I357" s="71">
        <v>3271</v>
      </c>
      <c r="J357" s="27">
        <v>170.33</v>
      </c>
      <c r="L357" s="34"/>
      <c r="M357" s="34"/>
      <c r="P357" s="34"/>
      <c r="Q357" s="34"/>
    </row>
    <row r="358" spans="2:17" ht="24" customHeight="1" x14ac:dyDescent="0.3">
      <c r="F358" s="34"/>
      <c r="G358" s="2" t="s">
        <v>41</v>
      </c>
      <c r="H358" s="3">
        <v>473428</v>
      </c>
      <c r="I358" s="71">
        <v>3377</v>
      </c>
      <c r="J358" s="27">
        <v>177.33</v>
      </c>
      <c r="L358" s="34"/>
      <c r="M358" s="34"/>
      <c r="P358" s="34"/>
      <c r="Q358" s="34"/>
    </row>
    <row r="359" spans="2:17" ht="24" customHeight="1" x14ac:dyDescent="0.3">
      <c r="F359" s="34"/>
      <c r="G359" s="2" t="s">
        <v>22</v>
      </c>
      <c r="H359" s="3">
        <v>397879</v>
      </c>
      <c r="I359" s="71">
        <v>3897</v>
      </c>
      <c r="J359" s="27">
        <v>211</v>
      </c>
      <c r="L359" s="34"/>
      <c r="M359" s="34"/>
      <c r="P359" s="34"/>
      <c r="Q359" s="34"/>
    </row>
    <row r="360" spans="2:17" ht="24" customHeight="1" x14ac:dyDescent="0.3">
      <c r="F360" s="34"/>
      <c r="G360" s="70">
        <v>12</v>
      </c>
      <c r="H360" s="3">
        <v>520283</v>
      </c>
      <c r="I360" s="71">
        <v>4345</v>
      </c>
      <c r="J360" s="27">
        <v>217.66</v>
      </c>
      <c r="L360" s="34"/>
      <c r="M360" s="34"/>
      <c r="P360" s="34"/>
      <c r="Q360" s="34"/>
    </row>
    <row r="361" spans="2:17" ht="24" customHeight="1" x14ac:dyDescent="0.3">
      <c r="F361" s="34"/>
      <c r="G361" s="2" t="s">
        <v>24</v>
      </c>
      <c r="H361" s="3" t="s">
        <v>5</v>
      </c>
      <c r="I361" s="71">
        <v>11025</v>
      </c>
      <c r="J361" s="27">
        <v>250</v>
      </c>
      <c r="L361" s="34"/>
      <c r="M361" s="34"/>
      <c r="P361" s="34"/>
      <c r="Q361" s="34"/>
    </row>
    <row r="362" spans="2:17" ht="24" customHeight="1" x14ac:dyDescent="0.3">
      <c r="F362" s="34"/>
      <c r="G362" s="70">
        <v>14</v>
      </c>
      <c r="H362" s="3">
        <v>107119</v>
      </c>
      <c r="I362" s="71">
        <v>12615</v>
      </c>
      <c r="J362" s="27">
        <v>476</v>
      </c>
      <c r="L362" s="34"/>
      <c r="M362" s="34"/>
      <c r="P362" s="34"/>
      <c r="Q362" s="34"/>
    </row>
    <row r="363" spans="2:17" ht="24" customHeight="1" x14ac:dyDescent="0.3">
      <c r="F363" s="34"/>
      <c r="G363" s="2" t="s">
        <v>31</v>
      </c>
      <c r="H363" s="3">
        <v>345819</v>
      </c>
      <c r="I363" s="71">
        <v>6136</v>
      </c>
      <c r="J363" s="27">
        <v>300</v>
      </c>
      <c r="L363" s="34"/>
      <c r="M363" s="34"/>
      <c r="P363" s="34"/>
      <c r="Q363" s="34"/>
    </row>
    <row r="364" spans="2:17" ht="24" customHeight="1" x14ac:dyDescent="0.3">
      <c r="F364" s="34"/>
      <c r="G364" s="2" t="s">
        <v>33</v>
      </c>
      <c r="H364" s="3">
        <v>107127</v>
      </c>
      <c r="I364" s="71">
        <v>6998</v>
      </c>
      <c r="J364" s="27">
        <v>350</v>
      </c>
      <c r="L364" s="34"/>
      <c r="M364" s="34"/>
      <c r="P364" s="34"/>
      <c r="Q364" s="34"/>
    </row>
    <row r="365" spans="2:17" ht="24" customHeight="1" x14ac:dyDescent="0.3">
      <c r="F365" s="34"/>
      <c r="G365" s="2" t="s">
        <v>37</v>
      </c>
      <c r="H365" s="3">
        <v>106396</v>
      </c>
      <c r="I365" s="71">
        <v>8947</v>
      </c>
      <c r="J365" s="27">
        <v>447</v>
      </c>
      <c r="L365" s="34"/>
      <c r="M365" s="34"/>
      <c r="P365" s="34"/>
      <c r="Q365" s="34"/>
    </row>
    <row r="366" spans="2:17" ht="24" customHeight="1" x14ac:dyDescent="0.3">
      <c r="F366" s="34"/>
      <c r="G366" s="2">
        <v>16</v>
      </c>
      <c r="H366" s="3">
        <v>109550</v>
      </c>
      <c r="I366" s="71">
        <v>13644</v>
      </c>
      <c r="J366" s="27">
        <v>608</v>
      </c>
      <c r="L366" s="34"/>
      <c r="M366" s="34"/>
      <c r="P366" s="34"/>
      <c r="Q366" s="34"/>
    </row>
    <row r="367" spans="2:17" ht="24" customHeight="1" x14ac:dyDescent="0.3">
      <c r="F367" s="34"/>
      <c r="L367" s="34"/>
      <c r="M367" s="34"/>
      <c r="P367" s="34"/>
      <c r="Q367" s="34"/>
    </row>
    <row r="368" spans="2:17" ht="24" customHeight="1" x14ac:dyDescent="0.3">
      <c r="F368" s="34"/>
      <c r="L368" s="34"/>
      <c r="M368" s="34"/>
      <c r="P368" s="34"/>
      <c r="Q368" s="34"/>
    </row>
    <row r="369" spans="2:17" ht="24" customHeight="1" x14ac:dyDescent="0.3">
      <c r="F369" s="34"/>
      <c r="L369" s="34"/>
      <c r="M369" s="34"/>
      <c r="P369" s="34"/>
      <c r="Q369" s="34"/>
    </row>
    <row r="370" spans="2:17" ht="24" customHeight="1" x14ac:dyDescent="0.3">
      <c r="F370" s="34"/>
      <c r="L370" s="34"/>
      <c r="M370" s="34"/>
      <c r="P370" s="34"/>
      <c r="Q370" s="34"/>
    </row>
    <row r="371" spans="2:17" ht="24" customHeight="1" x14ac:dyDescent="0.3">
      <c r="B371" s="30"/>
      <c r="C371" s="30"/>
      <c r="D371" s="30"/>
      <c r="E371" s="30"/>
      <c r="F371" s="34"/>
      <c r="L371" s="34"/>
      <c r="M371" s="34"/>
      <c r="P371" s="34"/>
      <c r="Q371" s="34"/>
    </row>
    <row r="372" spans="2:17" ht="24" customHeight="1" x14ac:dyDescent="0.3">
      <c r="F372" s="34"/>
      <c r="L372" s="34"/>
      <c r="M372" s="34"/>
      <c r="P372" s="34"/>
      <c r="Q372" s="34"/>
    </row>
    <row r="373" spans="2:17" ht="24" customHeight="1" x14ac:dyDescent="0.3">
      <c r="F373" s="34"/>
      <c r="L373" s="34"/>
      <c r="M373" s="34"/>
      <c r="P373" s="34"/>
      <c r="Q373" s="34"/>
    </row>
    <row r="374" spans="2:17" ht="24" customHeight="1" x14ac:dyDescent="0.3">
      <c r="F374" s="34"/>
      <c r="L374" s="34"/>
      <c r="M374" s="34"/>
      <c r="P374" s="34"/>
      <c r="Q374" s="34"/>
    </row>
    <row r="375" spans="2:17" ht="24" customHeight="1" x14ac:dyDescent="0.3">
      <c r="F375" s="34"/>
      <c r="L375" s="34"/>
      <c r="M375" s="34"/>
      <c r="P375" s="34"/>
      <c r="Q375" s="34"/>
    </row>
    <row r="376" spans="2:17" ht="24" customHeight="1" x14ac:dyDescent="0.3">
      <c r="F376" s="34"/>
      <c r="L376" s="34"/>
      <c r="M376" s="34"/>
      <c r="P376" s="34"/>
      <c r="Q376" s="34"/>
    </row>
    <row r="377" spans="2:17" ht="24" customHeight="1" x14ac:dyDescent="0.3">
      <c r="F377" s="34"/>
      <c r="L377" s="34"/>
      <c r="M377" s="34"/>
      <c r="P377" s="34"/>
      <c r="Q377" s="34"/>
    </row>
    <row r="378" spans="2:17" ht="24" customHeight="1" x14ac:dyDescent="0.3">
      <c r="F378" s="34"/>
      <c r="L378" s="34"/>
      <c r="M378" s="34"/>
      <c r="P378" s="34"/>
      <c r="Q378" s="34"/>
    </row>
    <row r="379" spans="2:17" ht="24" customHeight="1" x14ac:dyDescent="0.3">
      <c r="F379" s="34"/>
      <c r="L379" s="34"/>
      <c r="M379" s="34"/>
      <c r="P379" s="34"/>
      <c r="Q379" s="34"/>
    </row>
    <row r="380" spans="2:17" ht="24" customHeight="1" x14ac:dyDescent="0.3">
      <c r="F380" s="34"/>
      <c r="G380"/>
      <c r="H380"/>
      <c r="L380" s="34"/>
      <c r="M380" s="34"/>
      <c r="P380" s="34"/>
      <c r="Q380" s="34"/>
    </row>
    <row r="381" spans="2:17" ht="24" customHeight="1" x14ac:dyDescent="0.3">
      <c r="F381" s="34"/>
      <c r="G381"/>
      <c r="H381"/>
      <c r="L381" s="34"/>
      <c r="M381" s="34"/>
      <c r="P381" s="34"/>
      <c r="Q381" s="34"/>
    </row>
    <row r="382" spans="2:17" ht="24" customHeight="1" x14ac:dyDescent="0.3">
      <c r="F382" s="34"/>
      <c r="L382" s="34"/>
      <c r="M382" s="34"/>
      <c r="P382" s="34"/>
      <c r="Q382" s="34"/>
    </row>
    <row r="383" spans="2:17" ht="24" customHeight="1" x14ac:dyDescent="0.3">
      <c r="F383" s="34"/>
      <c r="L383" s="34"/>
      <c r="M383" s="34"/>
      <c r="P383" s="34"/>
      <c r="Q383" s="34"/>
    </row>
    <row r="384" spans="2:17" ht="24" customHeight="1" x14ac:dyDescent="0.3">
      <c r="F384" s="34"/>
      <c r="L384" s="34"/>
      <c r="M384" s="34"/>
      <c r="P384" s="34"/>
      <c r="Q384" s="34"/>
    </row>
    <row r="385" spans="2:17" ht="24" customHeight="1" x14ac:dyDescent="0.3">
      <c r="F385" s="34"/>
      <c r="L385" s="34"/>
      <c r="M385" s="34"/>
      <c r="P385" s="34"/>
      <c r="Q385" s="34"/>
    </row>
    <row r="386" spans="2:17" ht="24" customHeight="1" x14ac:dyDescent="0.3">
      <c r="B386" s="30"/>
      <c r="C386" s="30"/>
      <c r="D386" s="30"/>
      <c r="E386" s="30"/>
      <c r="F386" s="34"/>
      <c r="L386" s="34"/>
      <c r="M386" s="34"/>
    </row>
    <row r="387" spans="2:17" ht="24" customHeight="1" x14ac:dyDescent="0.3">
      <c r="F387" s="34"/>
      <c r="L387" s="34"/>
      <c r="M387" s="34"/>
    </row>
    <row r="388" spans="2:17" ht="24" customHeight="1" x14ac:dyDescent="0.3">
      <c r="F388" s="34"/>
      <c r="L388" s="34"/>
      <c r="M388" s="34"/>
    </row>
    <row r="389" spans="2:17" ht="24" customHeight="1" x14ac:dyDescent="0.3">
      <c r="F389" s="34"/>
      <c r="L389" s="34"/>
      <c r="M389" s="34"/>
    </row>
    <row r="390" spans="2:17" ht="24" customHeight="1" x14ac:dyDescent="0.3">
      <c r="F390" s="34"/>
      <c r="L390" s="34"/>
      <c r="M390" s="34"/>
    </row>
    <row r="391" spans="2:17" ht="24" customHeight="1" x14ac:dyDescent="0.3">
      <c r="F391" s="34"/>
      <c r="L391" s="34"/>
      <c r="M391" s="34"/>
    </row>
    <row r="392" spans="2:17" ht="24" customHeight="1" x14ac:dyDescent="0.3">
      <c r="F392" s="34"/>
      <c r="L392" s="34"/>
      <c r="M392" s="34"/>
    </row>
    <row r="393" spans="2:17" ht="24" customHeight="1" x14ac:dyDescent="0.3">
      <c r="F393" s="34"/>
      <c r="L393" s="34"/>
      <c r="M393" s="34"/>
    </row>
    <row r="394" spans="2:17" ht="24" customHeight="1" x14ac:dyDescent="0.3">
      <c r="F394" s="34"/>
      <c r="L394" s="34"/>
      <c r="M394" s="34"/>
    </row>
    <row r="395" spans="2:17" ht="24" customHeight="1" x14ac:dyDescent="0.3">
      <c r="F395" s="34"/>
      <c r="L395" s="34"/>
      <c r="M395" s="34"/>
    </row>
    <row r="396" spans="2:17" ht="24" customHeight="1" x14ac:dyDescent="0.3">
      <c r="F396" s="34"/>
      <c r="L396" s="34"/>
      <c r="M396" s="34"/>
    </row>
    <row r="397" spans="2:17" ht="24" customHeight="1" x14ac:dyDescent="0.3">
      <c r="F397" s="34"/>
      <c r="L397" s="34"/>
      <c r="M397" s="34"/>
    </row>
    <row r="398" spans="2:17" ht="24" customHeight="1" x14ac:dyDescent="0.3">
      <c r="F398" s="34"/>
      <c r="L398" s="34"/>
      <c r="M398" s="34"/>
    </row>
    <row r="399" spans="2:17" ht="24" customHeight="1" x14ac:dyDescent="0.3">
      <c r="F399" s="34"/>
      <c r="L399" s="34"/>
      <c r="M399" s="34"/>
    </row>
    <row r="400" spans="2:17" ht="24" customHeight="1" x14ac:dyDescent="0.3">
      <c r="F400" s="34"/>
      <c r="L400" s="34"/>
      <c r="M400" s="34"/>
    </row>
    <row r="401" spans="2:13" ht="24" customHeight="1" x14ac:dyDescent="0.3">
      <c r="F401" s="34"/>
      <c r="L401" s="34"/>
      <c r="M401" s="34"/>
    </row>
    <row r="402" spans="2:13" ht="24" customHeight="1" x14ac:dyDescent="0.3">
      <c r="F402" s="34"/>
      <c r="L402" s="34"/>
      <c r="M402" s="34"/>
    </row>
    <row r="403" spans="2:13" ht="24" customHeight="1" x14ac:dyDescent="0.3">
      <c r="F403" s="34"/>
      <c r="L403" s="34"/>
      <c r="M403" s="34"/>
    </row>
    <row r="404" spans="2:13" ht="24" customHeight="1" x14ac:dyDescent="0.3">
      <c r="B404"/>
      <c r="C404"/>
      <c r="D404"/>
      <c r="E404"/>
      <c r="F404" s="34"/>
      <c r="L404" s="34"/>
      <c r="M404" s="34"/>
    </row>
    <row r="405" spans="2:13" ht="24" customHeight="1" x14ac:dyDescent="0.3">
      <c r="B405"/>
      <c r="C405"/>
      <c r="D405"/>
      <c r="E405"/>
      <c r="F405" s="34"/>
      <c r="L405" s="34"/>
      <c r="M405" s="34"/>
    </row>
    <row r="406" spans="2:13" ht="24" customHeight="1" x14ac:dyDescent="0.3">
      <c r="B406"/>
      <c r="C406"/>
      <c r="D406"/>
      <c r="E406"/>
      <c r="F406" s="34"/>
      <c r="L406" s="34"/>
      <c r="M406" s="34"/>
    </row>
    <row r="407" spans="2:13" ht="24" customHeight="1" x14ac:dyDescent="0.3">
      <c r="B407"/>
      <c r="C407"/>
      <c r="D407"/>
      <c r="E407"/>
      <c r="F407" s="34"/>
      <c r="G407" s="30"/>
      <c r="H407" s="30"/>
      <c r="I407" s="30"/>
      <c r="J407" s="30"/>
    </row>
    <row r="408" spans="2:13" ht="24" customHeight="1" x14ac:dyDescent="0.3">
      <c r="B408"/>
      <c r="C408"/>
      <c r="D408"/>
      <c r="E408"/>
      <c r="F408" s="34"/>
      <c r="G408" s="30"/>
      <c r="H408" s="30"/>
      <c r="I408" s="30"/>
      <c r="J408" s="30"/>
    </row>
    <row r="409" spans="2:13" ht="24" customHeight="1" x14ac:dyDescent="0.3">
      <c r="B409"/>
      <c r="C409"/>
      <c r="D409"/>
      <c r="E409"/>
      <c r="F409" s="34"/>
      <c r="G409" s="30"/>
      <c r="H409" s="30"/>
      <c r="I409" s="30"/>
      <c r="J409" s="30"/>
    </row>
    <row r="410" spans="2:13" ht="24" customHeight="1" x14ac:dyDescent="0.3">
      <c r="B410"/>
      <c r="C410"/>
      <c r="D410"/>
      <c r="E410"/>
      <c r="F410" s="34"/>
      <c r="G410" s="30"/>
      <c r="H410" s="30"/>
      <c r="I410" s="30"/>
      <c r="J410" s="30"/>
    </row>
    <row r="411" spans="2:13" ht="24" customHeight="1" x14ac:dyDescent="0.3">
      <c r="B411"/>
      <c r="C411"/>
      <c r="D411"/>
      <c r="E411"/>
      <c r="F411" s="34"/>
      <c r="G411" s="30"/>
      <c r="H411" s="30"/>
      <c r="I411" s="30"/>
      <c r="J411" s="30"/>
    </row>
    <row r="412" spans="2:13" ht="24" customHeight="1" x14ac:dyDescent="0.3">
      <c r="B412"/>
      <c r="C412"/>
      <c r="D412"/>
      <c r="E412"/>
      <c r="F412" s="34"/>
      <c r="G412" s="30"/>
      <c r="H412" s="30"/>
      <c r="I412" s="30"/>
      <c r="J412" s="30"/>
    </row>
    <row r="413" spans="2:13" ht="24" customHeight="1" x14ac:dyDescent="0.3">
      <c r="F413" s="34"/>
      <c r="G413" s="30"/>
      <c r="H413" s="30"/>
      <c r="I413" s="30"/>
      <c r="J413" s="30"/>
    </row>
    <row r="414" spans="2:13" ht="24" customHeight="1" x14ac:dyDescent="0.3">
      <c r="F414" s="34"/>
      <c r="G414" s="30"/>
      <c r="H414" s="30"/>
      <c r="I414" s="30"/>
      <c r="J414" s="30"/>
    </row>
    <row r="415" spans="2:13" ht="24" customHeight="1" x14ac:dyDescent="0.3">
      <c r="F415" s="34"/>
      <c r="G415" s="30"/>
      <c r="H415" s="30"/>
      <c r="I415" s="30"/>
      <c r="J415" s="30"/>
    </row>
    <row r="416" spans="2:13" ht="24" customHeight="1" x14ac:dyDescent="0.3">
      <c r="F416" s="34"/>
      <c r="G416" s="30"/>
      <c r="H416" s="30"/>
      <c r="I416" s="30"/>
      <c r="J416" s="30"/>
    </row>
    <row r="417" spans="2:10" ht="24" customHeight="1" x14ac:dyDescent="0.3">
      <c r="F417" s="34"/>
    </row>
    <row r="418" spans="2:10" ht="24" customHeight="1" x14ac:dyDescent="0.3">
      <c r="F418" s="34"/>
    </row>
    <row r="419" spans="2:10" ht="24" customHeight="1" x14ac:dyDescent="0.3">
      <c r="F419" s="34"/>
    </row>
    <row r="420" spans="2:10" s="34" customFormat="1" ht="24" customHeight="1" x14ac:dyDescent="0.3">
      <c r="B420" s="1"/>
      <c r="C420" s="1"/>
      <c r="D420" s="1"/>
      <c r="E420" s="1"/>
      <c r="G420" s="1"/>
      <c r="H420" s="1"/>
      <c r="I420" s="1"/>
      <c r="J420" s="1"/>
    </row>
    <row r="421" spans="2:10" s="34" customFormat="1" ht="24" customHeight="1" x14ac:dyDescent="0.3">
      <c r="G421" s="1"/>
      <c r="H421" s="1"/>
      <c r="I421" s="1"/>
      <c r="J421" s="1"/>
    </row>
    <row r="422" spans="2:10" s="34" customFormat="1" ht="24" customHeight="1" x14ac:dyDescent="0.3">
      <c r="G422" s="1"/>
      <c r="H422" s="1"/>
      <c r="I422" s="1"/>
      <c r="J422" s="1"/>
    </row>
    <row r="423" spans="2:10" s="34" customFormat="1" ht="24" customHeight="1" x14ac:dyDescent="0.3">
      <c r="G423" s="1"/>
      <c r="H423" s="1"/>
      <c r="I423" s="1"/>
      <c r="J423" s="1"/>
    </row>
    <row r="424" spans="2:10" s="34" customFormat="1" ht="24" customHeight="1" x14ac:dyDescent="0.3">
      <c r="F424" s="1"/>
      <c r="G424" s="1"/>
      <c r="H424" s="1"/>
      <c r="I424" s="1"/>
      <c r="J424" s="1"/>
    </row>
    <row r="425" spans="2:10" ht="24" customHeight="1" x14ac:dyDescent="0.3">
      <c r="B425" s="34"/>
      <c r="C425" s="34"/>
      <c r="D425" s="34"/>
      <c r="E425" s="34"/>
    </row>
  </sheetData>
  <mergeCells count="33">
    <mergeCell ref="G342:J342"/>
    <mergeCell ref="B342:E342"/>
    <mergeCell ref="B349:E349"/>
    <mergeCell ref="G259:J259"/>
    <mergeCell ref="B259:E259"/>
    <mergeCell ref="G178:J178"/>
    <mergeCell ref="B303:E303"/>
    <mergeCell ref="G303:J303"/>
    <mergeCell ref="G162:J162"/>
    <mergeCell ref="B162:E162"/>
    <mergeCell ref="B200:E200"/>
    <mergeCell ref="B240:E240"/>
    <mergeCell ref="G200:J200"/>
    <mergeCell ref="G240:J240"/>
    <mergeCell ref="G143:J143"/>
    <mergeCell ref="G39:J39"/>
    <mergeCell ref="G69:J69"/>
    <mergeCell ref="G78:J78"/>
    <mergeCell ref="B69:E69"/>
    <mergeCell ref="G93:J93"/>
    <mergeCell ref="B78:E78"/>
    <mergeCell ref="B93:E93"/>
    <mergeCell ref="G107:J107"/>
    <mergeCell ref="B107:E107"/>
    <mergeCell ref="G124:J124"/>
    <mergeCell ref="B124:E124"/>
    <mergeCell ref="B143:E143"/>
    <mergeCell ref="G58:J58"/>
    <mergeCell ref="B2:E2"/>
    <mergeCell ref="B20:E20"/>
    <mergeCell ref="B39:E39"/>
    <mergeCell ref="G20:J20"/>
    <mergeCell ref="B58:E58"/>
  </mergeCells>
  <phoneticPr fontId="12" type="noConversion"/>
  <conditionalFormatting sqref="F1:J1 A1:E17 K1:XFD1048576 F2:F1048576 A18:A65 G19:J66 B20:E37 B39:E55 B58:E67 A66:E66 A67:A69 B69:E75 G69:J75 A70:E81 B78:E90 G78:J90 A82:A98 B93:E104 G93:J105 A99:E99 A100:A115 B107:E122 G107:J122 A116:E120 A121:A126 B124:E140 G124:J160 A127:E127 A128:A140 A141:E141 A142:A153 B143:E160 A154:E158 A159:A1048576 G162:J176 B162:E196 G178 G179:J197 B200:E234 G200:J237 G240:J255 B240:E256 B259:E300 G259:J301 B303 B304:E339 G321 G322:J334 B342:E357 G342:J366 B371:E371 G379:J379 I380:J381 B386:E386 B403:E403 G407:J1048576 B413:E1048576">
    <cfRule type="containsText" dxfId="6" priority="5" operator="containsText" text="value">
      <formula>NOT(ISERROR(SEARCH("value",A1)))</formula>
    </cfRule>
  </conditionalFormatting>
  <conditionalFormatting sqref="G303 G304:J319">
    <cfRule type="containsText" dxfId="5" priority="1" operator="containsText" text="value">
      <formula>NOT(ISERROR(SEARCH("value",G303)))</formula>
    </cfRule>
  </conditionalFormatting>
  <printOptions horizontalCentered="1"/>
  <pageMargins left="0.7" right="0.7" top="0.75" bottom="0.75" header="0.3" footer="0.3"/>
  <pageSetup scale="72" fitToHeight="0" orientation="portrait" useFirstPageNumber="1" r:id="rId1"/>
  <headerFooter>
    <oddHeader>&amp;C&amp;"Times New Roman,Bold"&amp;20&amp;ETYLER UNION DI MJ C153 P401 LINED / TC DOMESTIC
LP2026 D</oddHeader>
    <oddFooter>&amp;L&amp;"-,Bold"&amp;14LP2026 D P401
December 1, 2025&amp;C&amp;"-,Bold"&amp;12*UPC to be assigned
For taps other than 2", contact Inside Sales
Contact Sales for sizes larger than 48"&amp;R&amp;"-,Bold"&amp;14&amp;P</oddFooter>
    <evenHeader>&amp;C&amp;"Times New Roman,Bold"&amp;20&amp;ETYLER UNION DI MJ C153 P401 LINED / TC DOMESTIC
LP2022-2</evenHeader>
    <evenFooter>&amp;L&amp;"-,Bold"&amp;14&amp;P&amp;C&amp;"-,Bold"&amp;12*UPC to be assigned
For taps other than 2", contact Inside Sales
Contact Sales for sizes larger than 48"&amp;R&amp;"-,Bold"&amp;14LP2022-2 D P401
October 24, 2022</evenFooter>
  </headerFooter>
  <rowBreaks count="11" manualBreakCount="11">
    <brk id="18" max="16383" man="1"/>
    <brk id="56" max="16383" man="1"/>
    <brk id="76" max="16383" man="1"/>
    <brk id="105" max="16383" man="1"/>
    <brk id="141" max="16383" man="1"/>
    <brk id="160" max="16383" man="1"/>
    <brk id="198" max="16383" man="1"/>
    <brk id="238" max="16383" man="1"/>
    <brk id="257" max="16383" man="1"/>
    <brk id="301" max="16383" man="1"/>
    <brk id="339" max="16383" man="1"/>
  </rowBreaks>
  <tableParts count="3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389"/>
  <sheetViews>
    <sheetView topLeftCell="A148" zoomScale="110" zoomScaleNormal="110" workbookViewId="0">
      <selection activeCell="V8" sqref="V8"/>
    </sheetView>
  </sheetViews>
  <sheetFormatPr defaultColWidth="9.140625" defaultRowHeight="24.95" customHeight="1" x14ac:dyDescent="0.3"/>
  <cols>
    <col min="1" max="1" width="9.140625" style="1"/>
    <col min="2" max="2" width="12.85546875" style="1" customWidth="1"/>
    <col min="3" max="3" width="13.42578125" style="1" bestFit="1" customWidth="1"/>
    <col min="4" max="4" width="16.28515625" style="1" customWidth="1"/>
    <col min="5" max="5" width="12.5703125" style="1" customWidth="1"/>
    <col min="6" max="6" width="15" style="34" hidden="1" customWidth="1"/>
    <col min="7" max="9" width="12.7109375" style="34" hidden="1" customWidth="1"/>
    <col min="10" max="10" width="18" style="34" hidden="1" customWidth="1"/>
    <col min="11" max="11" width="12.7109375" style="34" hidden="1" customWidth="1"/>
    <col min="12" max="12" width="12.5703125" style="1" hidden="1" customWidth="1"/>
    <col min="13" max="13" width="5.42578125" style="1" customWidth="1"/>
    <col min="14" max="14" width="13.5703125" style="1" customWidth="1"/>
    <col min="15" max="15" width="13.42578125" style="1" bestFit="1" customWidth="1"/>
    <col min="16" max="16" width="15.85546875" style="1" customWidth="1"/>
    <col min="17" max="17" width="10.140625" style="1" customWidth="1"/>
    <col min="18" max="18" width="15" style="34" hidden="1" customWidth="1"/>
    <col min="19" max="19" width="10.140625" style="34" hidden="1" customWidth="1"/>
    <col min="20" max="20" width="15" style="34" hidden="1" customWidth="1"/>
    <col min="21" max="23" width="15" style="1" bestFit="1" customWidth="1"/>
    <col min="24" max="24" width="15.42578125" style="1" customWidth="1"/>
    <col min="25" max="25" width="10.85546875" style="1" bestFit="1" customWidth="1"/>
    <col min="26" max="26" width="15" style="34" bestFit="1" customWidth="1"/>
    <col min="27" max="27" width="15" style="1" bestFit="1" customWidth="1"/>
    <col min="28" max="16384" width="9.140625" style="1"/>
  </cols>
  <sheetData>
    <row r="2" spans="2:28" ht="24.95" customHeight="1" x14ac:dyDescent="0.3">
      <c r="B2" s="150" t="s">
        <v>0</v>
      </c>
      <c r="C2" s="151"/>
      <c r="D2" s="151"/>
      <c r="E2" s="152"/>
      <c r="F2" s="59" t="s">
        <v>108</v>
      </c>
      <c r="G2" s="59"/>
      <c r="H2" s="59"/>
      <c r="I2" s="59" t="s">
        <v>109</v>
      </c>
      <c r="J2" s="65"/>
      <c r="K2" s="59"/>
      <c r="L2" s="55"/>
      <c r="N2" s="150" t="s">
        <v>6</v>
      </c>
      <c r="O2" s="151"/>
      <c r="P2" s="151"/>
      <c r="Q2" s="152"/>
      <c r="R2" s="59"/>
      <c r="S2" s="59"/>
      <c r="U2"/>
      <c r="V2"/>
      <c r="W2"/>
      <c r="X2"/>
      <c r="Y2"/>
      <c r="Z2" s="67"/>
    </row>
    <row r="3" spans="2:28" ht="36.75" customHeight="1" x14ac:dyDescent="0.3">
      <c r="B3" s="40" t="s">
        <v>1</v>
      </c>
      <c r="C3" s="28" t="s">
        <v>2</v>
      </c>
      <c r="D3" s="28" t="s">
        <v>3</v>
      </c>
      <c r="E3" s="29" t="s">
        <v>4</v>
      </c>
      <c r="F3" s="63">
        <v>0.68500000000000005</v>
      </c>
      <c r="G3" s="63" t="s">
        <v>110</v>
      </c>
      <c r="H3" s="63" t="s">
        <v>111</v>
      </c>
      <c r="I3" s="63">
        <v>1.1499999999999999</v>
      </c>
      <c r="J3" s="63" t="s">
        <v>112</v>
      </c>
      <c r="K3" s="63" t="s">
        <v>113</v>
      </c>
      <c r="L3" s="63"/>
      <c r="N3" s="40" t="s">
        <v>1</v>
      </c>
      <c r="O3" s="28" t="s">
        <v>2</v>
      </c>
      <c r="P3" s="28" t="s">
        <v>3</v>
      </c>
      <c r="Q3" s="29" t="s">
        <v>4</v>
      </c>
      <c r="R3" s="63"/>
      <c r="S3" s="63"/>
      <c r="U3"/>
      <c r="V3"/>
      <c r="W3"/>
      <c r="X3"/>
      <c r="Y3"/>
      <c r="Z3" s="67"/>
    </row>
    <row r="4" spans="2:28" ht="24.95" customHeight="1" x14ac:dyDescent="0.3">
      <c r="B4" s="12">
        <v>3</v>
      </c>
      <c r="C4" s="13">
        <v>395509</v>
      </c>
      <c r="D4" s="14">
        <v>288</v>
      </c>
      <c r="E4" s="22">
        <v>18</v>
      </c>
      <c r="F4" s="41">
        <f>D4*$F$3</f>
        <v>197.28000000000003</v>
      </c>
      <c r="G4" s="41">
        <v>11</v>
      </c>
      <c r="H4" s="41">
        <f>G4*B4</f>
        <v>33</v>
      </c>
      <c r="I4" s="41">
        <f>H4*$I$3</f>
        <v>37.949999999999996</v>
      </c>
      <c r="J4" s="64">
        <f>I4/F4</f>
        <v>0.19236618004866174</v>
      </c>
      <c r="K4" s="64">
        <f>I4/D4</f>
        <v>0.13177083333333331</v>
      </c>
      <c r="L4" s="57"/>
      <c r="N4" s="12">
        <v>3</v>
      </c>
      <c r="O4" s="13">
        <v>395325</v>
      </c>
      <c r="P4" s="14">
        <v>267</v>
      </c>
      <c r="Q4" s="22">
        <v>19</v>
      </c>
      <c r="R4" s="41"/>
      <c r="S4" s="41"/>
      <c r="U4" s="67"/>
      <c r="V4" s="67"/>
      <c r="W4" s="67"/>
      <c r="X4" s="69"/>
      <c r="Y4" s="67"/>
      <c r="Z4" s="67"/>
      <c r="AA4" s="34"/>
      <c r="AB4" s="68"/>
    </row>
    <row r="5" spans="2:28" ht="24.95" customHeight="1" x14ac:dyDescent="0.3">
      <c r="B5" s="7">
        <v>4</v>
      </c>
      <c r="C5" s="3">
        <v>395516</v>
      </c>
      <c r="D5" s="4">
        <v>296</v>
      </c>
      <c r="E5" s="8">
        <v>27</v>
      </c>
      <c r="F5" s="41">
        <f t="shared" ref="F5:F68" si="0">D5*$F$3</f>
        <v>202.76000000000002</v>
      </c>
      <c r="G5" s="48">
        <v>11</v>
      </c>
      <c r="H5" s="41">
        <f t="shared" ref="H5:H16" si="1">G5*B5</f>
        <v>44</v>
      </c>
      <c r="I5" s="41">
        <f t="shared" ref="I5:I68" si="2">H5*$I$3</f>
        <v>50.599999999999994</v>
      </c>
      <c r="J5" s="64">
        <f t="shared" ref="J5:J68" si="3">I5/F5</f>
        <v>0.24955612546853417</v>
      </c>
      <c r="K5" s="64">
        <f t="shared" ref="K5:K68" si="4">I5/D5</f>
        <v>0.17094594594594592</v>
      </c>
      <c r="L5" s="27"/>
      <c r="N5" s="45">
        <v>4</v>
      </c>
      <c r="O5" s="3">
        <v>518541</v>
      </c>
      <c r="P5" s="4">
        <v>304</v>
      </c>
      <c r="Q5" s="8">
        <v>24</v>
      </c>
      <c r="R5" s="48"/>
      <c r="S5" s="48"/>
      <c r="U5" s="67"/>
      <c r="V5" s="67"/>
      <c r="W5" s="67"/>
      <c r="X5" s="69"/>
      <c r="Y5" s="67"/>
      <c r="Z5" s="67"/>
      <c r="AA5" s="34"/>
      <c r="AB5" s="68"/>
    </row>
    <row r="6" spans="2:28" ht="24.95" customHeight="1" x14ac:dyDescent="0.3">
      <c r="B6" s="15">
        <v>6</v>
      </c>
      <c r="C6" s="6">
        <v>395523</v>
      </c>
      <c r="D6" s="16">
        <v>428</v>
      </c>
      <c r="E6" s="17">
        <v>33</v>
      </c>
      <c r="F6" s="41">
        <f t="shared" si="0"/>
        <v>293.18</v>
      </c>
      <c r="G6" s="41">
        <v>11</v>
      </c>
      <c r="H6" s="41">
        <f t="shared" si="1"/>
        <v>66</v>
      </c>
      <c r="I6" s="41">
        <f t="shared" si="2"/>
        <v>75.899999999999991</v>
      </c>
      <c r="J6" s="64">
        <f t="shared" si="3"/>
        <v>0.25888532642062895</v>
      </c>
      <c r="K6" s="64">
        <f t="shared" si="4"/>
        <v>0.17733644859813083</v>
      </c>
      <c r="L6" s="57"/>
      <c r="N6" s="46">
        <v>6</v>
      </c>
      <c r="O6" s="6">
        <v>522447</v>
      </c>
      <c r="P6" s="16">
        <v>465</v>
      </c>
      <c r="Q6" s="17">
        <v>41</v>
      </c>
      <c r="R6" s="41"/>
      <c r="S6" s="41"/>
      <c r="U6" s="67"/>
      <c r="V6" s="67"/>
      <c r="W6" s="67"/>
      <c r="X6" s="69"/>
      <c r="Y6" s="67"/>
      <c r="AA6" s="34"/>
      <c r="AB6" s="68"/>
    </row>
    <row r="7" spans="2:28" ht="24.95" customHeight="1" x14ac:dyDescent="0.3">
      <c r="B7" s="7">
        <v>8</v>
      </c>
      <c r="C7" s="3">
        <v>496137</v>
      </c>
      <c r="D7" s="4">
        <v>597</v>
      </c>
      <c r="E7" s="8">
        <v>56</v>
      </c>
      <c r="F7" s="41">
        <f t="shared" si="0"/>
        <v>408.94500000000005</v>
      </c>
      <c r="G7" s="48">
        <v>11</v>
      </c>
      <c r="H7" s="41">
        <f t="shared" si="1"/>
        <v>88</v>
      </c>
      <c r="I7" s="41">
        <f t="shared" si="2"/>
        <v>101.19999999999999</v>
      </c>
      <c r="J7" s="64">
        <f t="shared" si="3"/>
        <v>0.24746604066561512</v>
      </c>
      <c r="K7" s="64">
        <f t="shared" si="4"/>
        <v>0.16951423785594638</v>
      </c>
      <c r="L7" s="27"/>
      <c r="N7" s="45">
        <v>8</v>
      </c>
      <c r="O7" s="3">
        <v>534914</v>
      </c>
      <c r="P7" s="4">
        <v>659</v>
      </c>
      <c r="Q7" s="8">
        <v>64</v>
      </c>
      <c r="R7" s="48"/>
      <c r="S7" s="48"/>
      <c r="U7" s="67"/>
      <c r="V7" s="67"/>
      <c r="W7" s="67"/>
      <c r="X7" s="69"/>
      <c r="Y7" s="67"/>
      <c r="AA7" s="34"/>
      <c r="AB7" s="68"/>
    </row>
    <row r="8" spans="2:28" ht="24.95" customHeight="1" x14ac:dyDescent="0.3">
      <c r="B8" s="15">
        <v>10</v>
      </c>
      <c r="C8" s="6">
        <v>483724</v>
      </c>
      <c r="D8" s="16">
        <v>914</v>
      </c>
      <c r="E8" s="17">
        <v>69</v>
      </c>
      <c r="F8" s="41">
        <f t="shared" si="0"/>
        <v>626.09</v>
      </c>
      <c r="G8" s="41">
        <v>11</v>
      </c>
      <c r="H8" s="41">
        <f t="shared" si="1"/>
        <v>110</v>
      </c>
      <c r="I8" s="41">
        <f t="shared" si="2"/>
        <v>126.49999999999999</v>
      </c>
      <c r="J8" s="64">
        <f t="shared" si="3"/>
        <v>0.20204762893513709</v>
      </c>
      <c r="K8" s="64">
        <f t="shared" si="4"/>
        <v>0.13840262582056892</v>
      </c>
      <c r="L8" s="57"/>
      <c r="N8" s="46">
        <v>10</v>
      </c>
      <c r="O8" s="6">
        <v>460305</v>
      </c>
      <c r="P8" s="16">
        <v>1019</v>
      </c>
      <c r="Q8" s="17">
        <v>89</v>
      </c>
      <c r="R8" s="41"/>
      <c r="S8" s="41"/>
      <c r="U8" s="67"/>
      <c r="V8" s="67"/>
      <c r="W8" s="67"/>
      <c r="X8" s="69"/>
      <c r="Y8" s="67"/>
      <c r="AA8" s="34"/>
      <c r="AB8" s="68"/>
    </row>
    <row r="9" spans="2:28" ht="24.95" customHeight="1" x14ac:dyDescent="0.3">
      <c r="B9" s="7">
        <v>12</v>
      </c>
      <c r="C9" s="3">
        <v>520924</v>
      </c>
      <c r="D9" s="4">
        <v>1076</v>
      </c>
      <c r="E9" s="8">
        <v>88</v>
      </c>
      <c r="F9" s="41">
        <f t="shared" si="0"/>
        <v>737.06000000000006</v>
      </c>
      <c r="G9" s="48">
        <v>11</v>
      </c>
      <c r="H9" s="41">
        <f t="shared" si="1"/>
        <v>132</v>
      </c>
      <c r="I9" s="41">
        <f t="shared" si="2"/>
        <v>151.79999999999998</v>
      </c>
      <c r="J9" s="64">
        <f t="shared" si="3"/>
        <v>0.20595338235693156</v>
      </c>
      <c r="K9" s="64">
        <f t="shared" si="4"/>
        <v>0.14107806691449812</v>
      </c>
      <c r="L9" s="27"/>
      <c r="N9" s="45">
        <v>12</v>
      </c>
      <c r="O9" s="3">
        <v>473015</v>
      </c>
      <c r="P9" s="4">
        <v>1758</v>
      </c>
      <c r="Q9" s="8">
        <v>114</v>
      </c>
      <c r="R9" s="48"/>
      <c r="S9" s="48"/>
      <c r="U9" s="67"/>
      <c r="V9" s="67"/>
      <c r="W9" s="67"/>
      <c r="X9" s="69"/>
      <c r="Y9" s="67"/>
      <c r="AA9" s="34"/>
      <c r="AB9" s="68"/>
    </row>
    <row r="10" spans="2:28" ht="24.95" customHeight="1" x14ac:dyDescent="0.3">
      <c r="B10" s="15">
        <v>14</v>
      </c>
      <c r="C10" s="3" t="s">
        <v>5</v>
      </c>
      <c r="D10" s="48">
        <v>1485</v>
      </c>
      <c r="E10" s="17">
        <v>127</v>
      </c>
      <c r="F10" s="41">
        <f t="shared" si="0"/>
        <v>1017.225</v>
      </c>
      <c r="G10" s="41">
        <v>11</v>
      </c>
      <c r="H10" s="41">
        <f t="shared" si="1"/>
        <v>154</v>
      </c>
      <c r="I10" s="41">
        <f t="shared" si="2"/>
        <v>177.1</v>
      </c>
      <c r="J10" s="64"/>
      <c r="K10" s="64">
        <f t="shared" si="4"/>
        <v>0.11925925925925926</v>
      </c>
      <c r="L10" s="57"/>
      <c r="N10" s="46">
        <v>14</v>
      </c>
      <c r="O10" s="6">
        <v>530824</v>
      </c>
      <c r="P10" s="16">
        <v>2290</v>
      </c>
      <c r="Q10" s="17">
        <v>206</v>
      </c>
      <c r="U10" s="67"/>
      <c r="V10" s="34"/>
      <c r="W10" s="67"/>
      <c r="X10" s="69"/>
      <c r="Y10" s="67"/>
      <c r="AA10" s="34"/>
      <c r="AB10" s="68"/>
    </row>
    <row r="11" spans="2:28" ht="24.95" customHeight="1" x14ac:dyDescent="0.3">
      <c r="B11" s="7">
        <v>16</v>
      </c>
      <c r="C11" s="3">
        <v>53476</v>
      </c>
      <c r="D11" s="4">
        <v>1950</v>
      </c>
      <c r="E11" s="8">
        <v>155</v>
      </c>
      <c r="F11" s="41">
        <f t="shared" si="0"/>
        <v>1335.75</v>
      </c>
      <c r="G11" s="48">
        <v>12</v>
      </c>
      <c r="H11" s="41">
        <f t="shared" si="1"/>
        <v>192</v>
      </c>
      <c r="I11" s="41">
        <f t="shared" si="2"/>
        <v>220.79999999999998</v>
      </c>
      <c r="J11" s="64">
        <f t="shared" si="3"/>
        <v>0.16530039303761931</v>
      </c>
      <c r="K11" s="64">
        <f t="shared" si="4"/>
        <v>0.11323076923076922</v>
      </c>
      <c r="L11" s="27"/>
      <c r="N11" s="45">
        <v>16</v>
      </c>
      <c r="O11" s="3">
        <v>475804</v>
      </c>
      <c r="P11" s="4">
        <v>2920</v>
      </c>
      <c r="Q11" s="8">
        <v>268</v>
      </c>
      <c r="R11" s="61"/>
      <c r="S11" s="61"/>
      <c r="U11" s="67"/>
      <c r="V11" s="34"/>
      <c r="W11" s="67"/>
      <c r="X11" s="69"/>
      <c r="Y11" s="67"/>
      <c r="AA11" s="34"/>
      <c r="AB11" s="68"/>
    </row>
    <row r="12" spans="2:28" ht="36.75" customHeight="1" x14ac:dyDescent="0.3">
      <c r="B12" s="15">
        <v>18</v>
      </c>
      <c r="C12" s="3">
        <v>135997</v>
      </c>
      <c r="D12" s="16">
        <v>2669</v>
      </c>
      <c r="E12" s="17">
        <v>173</v>
      </c>
      <c r="F12" s="41">
        <f t="shared" si="0"/>
        <v>1828.2650000000001</v>
      </c>
      <c r="G12" s="41">
        <v>12</v>
      </c>
      <c r="H12" s="41">
        <f t="shared" si="1"/>
        <v>216</v>
      </c>
      <c r="I12" s="41">
        <f t="shared" si="2"/>
        <v>248.39999999999998</v>
      </c>
      <c r="J12" s="64">
        <f t="shared" si="3"/>
        <v>0.13586651825637966</v>
      </c>
      <c r="K12" s="64">
        <f t="shared" si="4"/>
        <v>9.306856500562008E-2</v>
      </c>
      <c r="L12" s="57"/>
      <c r="N12" s="46">
        <v>18</v>
      </c>
      <c r="O12" s="6">
        <v>541460</v>
      </c>
      <c r="P12" s="16">
        <v>3759</v>
      </c>
      <c r="Q12" s="17">
        <v>375</v>
      </c>
      <c r="R12" s="60"/>
      <c r="S12" s="60"/>
      <c r="U12" s="67"/>
      <c r="V12" s="34"/>
      <c r="W12" s="67"/>
      <c r="X12" s="69"/>
      <c r="Y12" s="67"/>
      <c r="AA12" s="34"/>
      <c r="AB12" s="68"/>
    </row>
    <row r="13" spans="2:28" ht="24.95" customHeight="1" x14ac:dyDescent="0.3">
      <c r="B13" s="7">
        <v>20</v>
      </c>
      <c r="C13" s="3">
        <v>85868</v>
      </c>
      <c r="D13" s="4">
        <v>3192</v>
      </c>
      <c r="E13" s="8">
        <v>275</v>
      </c>
      <c r="F13" s="41">
        <f t="shared" si="0"/>
        <v>2186.52</v>
      </c>
      <c r="G13" s="48">
        <v>12</v>
      </c>
      <c r="H13" s="41">
        <f t="shared" si="1"/>
        <v>240</v>
      </c>
      <c r="I13" s="41">
        <f t="shared" si="2"/>
        <v>276</v>
      </c>
      <c r="J13" s="64">
        <f t="shared" si="3"/>
        <v>0.12622797870588881</v>
      </c>
      <c r="K13" s="64">
        <f t="shared" si="4"/>
        <v>8.646616541353383E-2</v>
      </c>
      <c r="L13" s="27"/>
      <c r="N13" s="45">
        <v>20</v>
      </c>
      <c r="O13" s="3">
        <v>535898</v>
      </c>
      <c r="P13" s="4">
        <v>6043</v>
      </c>
      <c r="Q13" s="8">
        <v>443</v>
      </c>
      <c r="R13" s="41"/>
      <c r="S13" s="41"/>
      <c r="U13" s="67"/>
      <c r="V13" s="34"/>
      <c r="W13" s="67"/>
      <c r="X13" s="69"/>
      <c r="Y13" s="67"/>
      <c r="AA13" s="34"/>
      <c r="AB13" s="68"/>
    </row>
    <row r="14" spans="2:28" ht="24.95" customHeight="1" x14ac:dyDescent="0.3">
      <c r="B14" s="15">
        <v>24</v>
      </c>
      <c r="C14" s="3" t="s">
        <v>5</v>
      </c>
      <c r="D14" s="48">
        <v>3293</v>
      </c>
      <c r="E14" s="17">
        <v>271</v>
      </c>
      <c r="F14" s="41">
        <f t="shared" si="0"/>
        <v>2255.7050000000004</v>
      </c>
      <c r="G14" s="41">
        <v>12</v>
      </c>
      <c r="H14" s="41">
        <f t="shared" si="1"/>
        <v>288</v>
      </c>
      <c r="I14" s="41">
        <f t="shared" si="2"/>
        <v>331.2</v>
      </c>
      <c r="J14" s="64"/>
      <c r="K14" s="64">
        <f t="shared" si="4"/>
        <v>0.10057698147585788</v>
      </c>
      <c r="L14" s="57"/>
      <c r="N14" s="46">
        <v>24</v>
      </c>
      <c r="O14" s="6">
        <v>473404</v>
      </c>
      <c r="P14" s="16">
        <v>10188</v>
      </c>
      <c r="Q14" s="17">
        <v>663</v>
      </c>
      <c r="R14" s="48"/>
      <c r="S14" s="48"/>
      <c r="U14" s="67"/>
      <c r="V14" s="34"/>
      <c r="W14" s="67"/>
      <c r="X14" s="69"/>
      <c r="Y14" s="67"/>
      <c r="AA14" s="34"/>
      <c r="AB14" s="68"/>
    </row>
    <row r="15" spans="2:28" ht="24.95" customHeight="1" x14ac:dyDescent="0.3">
      <c r="B15" s="7">
        <v>30</v>
      </c>
      <c r="C15" s="3">
        <v>482515</v>
      </c>
      <c r="D15" s="4">
        <v>7507</v>
      </c>
      <c r="E15" s="8">
        <v>470</v>
      </c>
      <c r="F15" s="41">
        <f t="shared" si="0"/>
        <v>5142.2950000000001</v>
      </c>
      <c r="G15" s="48">
        <v>12</v>
      </c>
      <c r="H15" s="41">
        <f t="shared" si="1"/>
        <v>360</v>
      </c>
      <c r="I15" s="41">
        <f t="shared" si="2"/>
        <v>413.99999999999994</v>
      </c>
      <c r="J15" s="64">
        <f t="shared" si="3"/>
        <v>8.0508800059117563E-2</v>
      </c>
      <c r="K15" s="64">
        <f t="shared" si="4"/>
        <v>5.5148528040495533E-2</v>
      </c>
      <c r="L15" s="27"/>
      <c r="N15" s="7">
        <v>30</v>
      </c>
      <c r="O15" s="3">
        <v>120347</v>
      </c>
      <c r="P15" s="4">
        <v>14122</v>
      </c>
      <c r="Q15" s="8">
        <v>1029</v>
      </c>
      <c r="R15" s="41"/>
      <c r="S15" s="41"/>
      <c r="U15" s="67"/>
      <c r="V15" s="34"/>
      <c r="W15" s="67"/>
      <c r="X15" s="69"/>
      <c r="Y15" s="67"/>
      <c r="AA15" s="34"/>
      <c r="AB15" s="68"/>
    </row>
    <row r="16" spans="2:28" ht="24.95" customHeight="1" x14ac:dyDescent="0.3">
      <c r="B16" s="18">
        <v>36</v>
      </c>
      <c r="C16" s="10" t="s">
        <v>5</v>
      </c>
      <c r="D16" s="49">
        <v>9917</v>
      </c>
      <c r="E16" s="21">
        <v>770</v>
      </c>
      <c r="F16" s="41">
        <f t="shared" si="0"/>
        <v>6793.1450000000004</v>
      </c>
      <c r="G16" s="41">
        <v>12</v>
      </c>
      <c r="H16" s="41">
        <f t="shared" si="1"/>
        <v>432</v>
      </c>
      <c r="I16" s="41">
        <f t="shared" si="2"/>
        <v>496.79999999999995</v>
      </c>
      <c r="J16" s="64"/>
      <c r="K16" s="64">
        <f t="shared" si="4"/>
        <v>5.0095795099324388E-2</v>
      </c>
      <c r="L16" s="57"/>
      <c r="N16" s="15">
        <v>36</v>
      </c>
      <c r="O16" s="6">
        <v>62807</v>
      </c>
      <c r="P16" s="16">
        <v>21677</v>
      </c>
      <c r="Q16" s="17">
        <v>1540</v>
      </c>
      <c r="R16" s="48"/>
      <c r="S16" s="48"/>
      <c r="U16" s="67"/>
      <c r="V16" s="34"/>
      <c r="W16" s="67"/>
      <c r="X16" s="69"/>
      <c r="Y16" s="67"/>
      <c r="AA16" s="34"/>
      <c r="AB16" s="68"/>
    </row>
    <row r="17" spans="2:28" ht="24.95" customHeight="1" x14ac:dyDescent="0.3">
      <c r="F17" s="41">
        <f t="shared" si="0"/>
        <v>0</v>
      </c>
      <c r="I17" s="41">
        <f t="shared" si="2"/>
        <v>0</v>
      </c>
      <c r="J17" s="64"/>
      <c r="K17" s="64"/>
      <c r="N17" s="7">
        <v>42</v>
      </c>
      <c r="O17" s="3">
        <v>483077</v>
      </c>
      <c r="P17" s="4">
        <v>38125</v>
      </c>
      <c r="Q17" s="8">
        <v>2381</v>
      </c>
      <c r="U17" s="34"/>
      <c r="Y17" s="67"/>
      <c r="AA17" s="34"/>
      <c r="AB17" s="68"/>
    </row>
    <row r="18" spans="2:28" ht="24.95" customHeight="1" x14ac:dyDescent="0.3">
      <c r="B18"/>
      <c r="C18"/>
      <c r="D18"/>
      <c r="E18"/>
      <c r="F18" s="41">
        <f t="shared" si="0"/>
        <v>0</v>
      </c>
      <c r="G18" s="61"/>
      <c r="H18" s="61"/>
      <c r="I18" s="41">
        <f t="shared" si="2"/>
        <v>0</v>
      </c>
      <c r="J18" s="64"/>
      <c r="K18" s="64"/>
      <c r="L18" s="58"/>
      <c r="N18" s="18">
        <v>48</v>
      </c>
      <c r="O18" s="19">
        <v>491522</v>
      </c>
      <c r="P18" s="20">
        <v>50584</v>
      </c>
      <c r="Q18" s="21">
        <v>3084</v>
      </c>
      <c r="R18" s="59"/>
      <c r="S18" s="59"/>
      <c r="U18" s="34"/>
      <c r="Y18" s="67"/>
      <c r="AA18" s="34"/>
      <c r="AB18" s="68"/>
    </row>
    <row r="19" spans="2:28" ht="36.75" customHeight="1" x14ac:dyDescent="0.3">
      <c r="B19"/>
      <c r="C19"/>
      <c r="D19"/>
      <c r="E19"/>
      <c r="F19" s="41">
        <f t="shared" si="0"/>
        <v>0</v>
      </c>
      <c r="G19" s="60"/>
      <c r="H19" s="60"/>
      <c r="I19" s="41">
        <f t="shared" si="2"/>
        <v>0</v>
      </c>
      <c r="J19" s="64"/>
      <c r="K19" s="64"/>
      <c r="L19" s="56"/>
      <c r="R19" s="60"/>
      <c r="S19" s="60"/>
      <c r="U19" s="34"/>
    </row>
    <row r="20" spans="2:28" ht="24.95" customHeight="1" x14ac:dyDescent="0.3">
      <c r="B20"/>
      <c r="C20"/>
      <c r="D20"/>
      <c r="E20"/>
      <c r="F20" s="41">
        <f t="shared" si="0"/>
        <v>0</v>
      </c>
      <c r="G20" s="41">
        <v>11</v>
      </c>
      <c r="H20" s="41"/>
      <c r="I20" s="41">
        <f t="shared" si="2"/>
        <v>0</v>
      </c>
      <c r="J20" s="64"/>
      <c r="K20" s="64"/>
      <c r="L20" s="57"/>
      <c r="R20" s="41">
        <f>P4*$R$3</f>
        <v>0</v>
      </c>
      <c r="S20" s="41"/>
      <c r="U20" s="34"/>
      <c r="V20" s="34"/>
      <c r="W20" s="34"/>
    </row>
    <row r="21" spans="2:28" ht="24.95" customHeight="1" x14ac:dyDescent="0.3">
      <c r="B21"/>
      <c r="C21"/>
      <c r="D21"/>
      <c r="E21"/>
      <c r="F21" s="41">
        <f t="shared" si="0"/>
        <v>0</v>
      </c>
      <c r="G21" s="48">
        <v>11</v>
      </c>
      <c r="H21" s="48"/>
      <c r="I21" s="41">
        <f t="shared" si="2"/>
        <v>0</v>
      </c>
      <c r="J21" s="64"/>
      <c r="K21" s="64"/>
      <c r="L21" s="27"/>
      <c r="R21" s="41">
        <f t="shared" ref="R21:R84" si="5">P5*$R$3</f>
        <v>0</v>
      </c>
      <c r="S21" s="48"/>
      <c r="U21" s="34"/>
      <c r="V21" s="34"/>
      <c r="W21" s="34"/>
    </row>
    <row r="22" spans="2:28" ht="24.95" customHeight="1" x14ac:dyDescent="0.3">
      <c r="B22"/>
      <c r="C22"/>
      <c r="D22"/>
      <c r="E22"/>
      <c r="F22" s="41">
        <f t="shared" si="0"/>
        <v>0</v>
      </c>
      <c r="G22" s="41">
        <v>11</v>
      </c>
      <c r="H22" s="41"/>
      <c r="I22" s="41">
        <f t="shared" si="2"/>
        <v>0</v>
      </c>
      <c r="J22" s="64"/>
      <c r="K22" s="64"/>
      <c r="L22" s="57"/>
      <c r="R22" s="41">
        <f t="shared" si="5"/>
        <v>0</v>
      </c>
      <c r="S22" s="41"/>
      <c r="U22" s="34"/>
      <c r="V22" s="34"/>
      <c r="W22" s="34"/>
    </row>
    <row r="23" spans="2:28" ht="24.95" customHeight="1" x14ac:dyDescent="0.3">
      <c r="B23" s="30"/>
      <c r="C23" s="30"/>
      <c r="D23" s="30"/>
      <c r="E23" s="30"/>
      <c r="F23" s="41">
        <f t="shared" si="0"/>
        <v>0</v>
      </c>
      <c r="G23" s="35"/>
      <c r="H23" s="35"/>
      <c r="I23" s="41">
        <f t="shared" si="2"/>
        <v>0</v>
      </c>
      <c r="J23" s="64"/>
      <c r="K23" s="64"/>
      <c r="L23" s="30"/>
      <c r="N23" s="150" t="s">
        <v>8</v>
      </c>
      <c r="O23" s="151"/>
      <c r="P23" s="151"/>
      <c r="Q23" s="152"/>
      <c r="R23" s="41">
        <f t="shared" si="5"/>
        <v>0</v>
      </c>
      <c r="S23" s="48"/>
      <c r="U23" s="34"/>
      <c r="V23" s="34"/>
      <c r="W23" s="34"/>
    </row>
    <row r="24" spans="2:28" ht="24.95" customHeight="1" x14ac:dyDescent="0.3">
      <c r="B24"/>
      <c r="C24"/>
      <c r="D24"/>
      <c r="E24"/>
      <c r="F24" s="41">
        <f t="shared" si="0"/>
        <v>0</v>
      </c>
      <c r="G24" s="59"/>
      <c r="H24" s="59"/>
      <c r="I24" s="41">
        <f t="shared" si="2"/>
        <v>0</v>
      </c>
      <c r="J24" s="64"/>
      <c r="K24" s="64"/>
      <c r="L24" s="55"/>
      <c r="N24" s="40" t="s">
        <v>1</v>
      </c>
      <c r="O24" s="28" t="s">
        <v>2</v>
      </c>
      <c r="P24" s="28" t="s">
        <v>3</v>
      </c>
      <c r="Q24" s="29" t="s">
        <v>4</v>
      </c>
      <c r="R24" s="41">
        <f t="shared" si="5"/>
        <v>0</v>
      </c>
      <c r="S24" s="41"/>
      <c r="U24" s="34"/>
      <c r="V24" s="34"/>
      <c r="W24" s="34"/>
    </row>
    <row r="25" spans="2:28" ht="36.75" customHeight="1" x14ac:dyDescent="0.3">
      <c r="B25"/>
      <c r="C25"/>
      <c r="D25"/>
      <c r="E25"/>
      <c r="F25" s="41">
        <f t="shared" si="0"/>
        <v>0</v>
      </c>
      <c r="G25" s="60"/>
      <c r="H25" s="60"/>
      <c r="I25" s="41">
        <f t="shared" si="2"/>
        <v>0</v>
      </c>
      <c r="J25" s="64"/>
      <c r="K25" s="64"/>
      <c r="L25" s="56"/>
      <c r="N25" s="12">
        <v>3</v>
      </c>
      <c r="O25" s="13">
        <v>498094</v>
      </c>
      <c r="P25" s="14">
        <v>267</v>
      </c>
      <c r="Q25" s="22">
        <v>16</v>
      </c>
      <c r="R25" s="41">
        <f t="shared" si="5"/>
        <v>0</v>
      </c>
      <c r="S25" s="48"/>
      <c r="U25" s="34"/>
      <c r="V25" s="34"/>
      <c r="W25" s="34"/>
      <c r="X25" s="68"/>
    </row>
    <row r="26" spans="2:28" ht="24.95" customHeight="1" x14ac:dyDescent="0.3">
      <c r="B26"/>
      <c r="C26"/>
      <c r="D26"/>
      <c r="E26"/>
      <c r="F26" s="41">
        <f t="shared" si="0"/>
        <v>0</v>
      </c>
      <c r="G26" s="41">
        <v>11</v>
      </c>
      <c r="H26" s="41"/>
      <c r="I26" s="41">
        <f t="shared" si="2"/>
        <v>0</v>
      </c>
      <c r="J26" s="64"/>
      <c r="K26" s="64"/>
      <c r="L26" s="57"/>
      <c r="N26" s="45">
        <v>4</v>
      </c>
      <c r="O26" s="3">
        <v>497387</v>
      </c>
      <c r="P26" s="4">
        <v>282</v>
      </c>
      <c r="Q26" s="8">
        <v>20</v>
      </c>
      <c r="R26" s="41">
        <f t="shared" si="5"/>
        <v>0</v>
      </c>
      <c r="S26" s="41"/>
      <c r="U26" s="34"/>
      <c r="V26" s="34"/>
      <c r="W26" s="34"/>
      <c r="X26" s="68"/>
    </row>
    <row r="27" spans="2:28" ht="24.95" customHeight="1" x14ac:dyDescent="0.3">
      <c r="B27" s="30"/>
      <c r="C27" s="30"/>
      <c r="D27" s="30"/>
      <c r="E27" s="30"/>
      <c r="F27" s="41">
        <f t="shared" si="0"/>
        <v>0</v>
      </c>
      <c r="G27" s="35"/>
      <c r="H27" s="35"/>
      <c r="I27" s="41">
        <f t="shared" si="2"/>
        <v>0</v>
      </c>
      <c r="J27" s="64"/>
      <c r="K27" s="64"/>
      <c r="L27" s="30"/>
      <c r="N27" s="46">
        <v>6</v>
      </c>
      <c r="O27" s="6">
        <v>473510</v>
      </c>
      <c r="P27" s="16">
        <v>420</v>
      </c>
      <c r="Q27" s="17">
        <v>32</v>
      </c>
      <c r="R27" s="41">
        <f t="shared" si="5"/>
        <v>0</v>
      </c>
      <c r="S27" s="48"/>
      <c r="U27" s="34"/>
      <c r="V27" s="34"/>
      <c r="W27" s="34"/>
      <c r="X27" s="68"/>
    </row>
    <row r="28" spans="2:28" ht="24.95" customHeight="1" x14ac:dyDescent="0.3">
      <c r="B28" s="30"/>
      <c r="C28" s="30"/>
      <c r="D28" s="30"/>
      <c r="E28" s="30"/>
      <c r="F28" s="41">
        <f t="shared" si="0"/>
        <v>0</v>
      </c>
      <c r="G28" s="35"/>
      <c r="H28" s="35"/>
      <c r="I28" s="41">
        <f t="shared" si="2"/>
        <v>0</v>
      </c>
      <c r="J28" s="64"/>
      <c r="K28" s="64"/>
      <c r="L28" s="30"/>
      <c r="N28" s="45">
        <v>8</v>
      </c>
      <c r="O28" s="3">
        <v>491231</v>
      </c>
      <c r="P28" s="4">
        <v>585</v>
      </c>
      <c r="Q28" s="8">
        <v>50</v>
      </c>
      <c r="R28" s="41">
        <f t="shared" si="5"/>
        <v>0</v>
      </c>
      <c r="S28" s="41"/>
      <c r="U28" s="34"/>
      <c r="V28" s="34"/>
      <c r="W28" s="34"/>
      <c r="X28" s="68"/>
    </row>
    <row r="29" spans="2:28" ht="24.95" customHeight="1" x14ac:dyDescent="0.3">
      <c r="B29" s="30"/>
      <c r="C29" s="30"/>
      <c r="D29" s="30"/>
      <c r="E29" s="30"/>
      <c r="F29" s="41">
        <f t="shared" si="0"/>
        <v>0</v>
      </c>
      <c r="G29" s="35"/>
      <c r="H29" s="35"/>
      <c r="I29" s="41">
        <f t="shared" si="2"/>
        <v>0</v>
      </c>
      <c r="J29" s="64"/>
      <c r="K29" s="64"/>
      <c r="L29" s="30"/>
      <c r="N29" s="46">
        <v>10</v>
      </c>
      <c r="O29" s="6">
        <v>484585</v>
      </c>
      <c r="P29" s="16">
        <v>769</v>
      </c>
      <c r="Q29" s="17">
        <v>66</v>
      </c>
      <c r="R29" s="41">
        <f t="shared" si="5"/>
        <v>0</v>
      </c>
      <c r="S29" s="48"/>
      <c r="U29" s="34"/>
      <c r="V29" s="34"/>
      <c r="W29" s="34"/>
      <c r="X29" s="68"/>
    </row>
    <row r="30" spans="2:28" ht="24.95" customHeight="1" x14ac:dyDescent="0.3">
      <c r="B30" s="30"/>
      <c r="C30" s="30"/>
      <c r="D30" s="30"/>
      <c r="E30" s="30"/>
      <c r="F30" s="41">
        <f t="shared" si="0"/>
        <v>0</v>
      </c>
      <c r="G30" s="35"/>
      <c r="H30" s="35"/>
      <c r="I30" s="41">
        <f t="shared" si="2"/>
        <v>0</v>
      </c>
      <c r="J30" s="64"/>
      <c r="K30" s="64"/>
      <c r="L30" s="30"/>
      <c r="N30" s="45">
        <v>12</v>
      </c>
      <c r="O30" s="3">
        <v>484530</v>
      </c>
      <c r="P30" s="4">
        <v>1067</v>
      </c>
      <c r="Q30" s="8">
        <v>81</v>
      </c>
      <c r="R30" s="41">
        <f t="shared" si="5"/>
        <v>0</v>
      </c>
      <c r="S30" s="41"/>
      <c r="U30" s="34"/>
      <c r="V30" s="34"/>
      <c r="W30" s="34"/>
      <c r="X30" s="68"/>
    </row>
    <row r="31" spans="2:28" ht="24.95" customHeight="1" x14ac:dyDescent="0.3">
      <c r="B31" s="30"/>
      <c r="C31" s="30"/>
      <c r="D31" s="30"/>
      <c r="E31" s="30"/>
      <c r="F31" s="41">
        <f t="shared" si="0"/>
        <v>0</v>
      </c>
      <c r="G31" s="35"/>
      <c r="H31" s="35"/>
      <c r="I31" s="41">
        <f t="shared" si="2"/>
        <v>0</v>
      </c>
      <c r="J31" s="64"/>
      <c r="K31" s="64"/>
      <c r="L31" s="30"/>
      <c r="N31" s="46">
        <v>14</v>
      </c>
      <c r="O31" s="6">
        <v>473442</v>
      </c>
      <c r="P31" s="16">
        <v>1897</v>
      </c>
      <c r="Q31" s="17">
        <v>140</v>
      </c>
      <c r="R31" s="41">
        <f t="shared" si="5"/>
        <v>0</v>
      </c>
      <c r="S31" s="48"/>
      <c r="U31" s="34"/>
      <c r="V31" s="34"/>
      <c r="W31" s="34"/>
      <c r="X31" s="68"/>
    </row>
    <row r="32" spans="2:28" ht="24.95" customHeight="1" x14ac:dyDescent="0.3">
      <c r="B32" s="30"/>
      <c r="C32" s="30"/>
      <c r="D32" s="30"/>
      <c r="E32" s="30"/>
      <c r="F32" s="41">
        <f t="shared" si="0"/>
        <v>0</v>
      </c>
      <c r="G32" s="35"/>
      <c r="H32" s="35"/>
      <c r="I32" s="41">
        <f t="shared" si="2"/>
        <v>0</v>
      </c>
      <c r="J32" s="64"/>
      <c r="K32" s="64"/>
      <c r="L32" s="30"/>
      <c r="N32" s="45">
        <v>16</v>
      </c>
      <c r="O32" s="3">
        <v>490128</v>
      </c>
      <c r="P32" s="4">
        <v>2225</v>
      </c>
      <c r="Q32" s="8">
        <v>172</v>
      </c>
      <c r="R32" s="41">
        <f t="shared" si="5"/>
        <v>0</v>
      </c>
      <c r="S32" s="41"/>
      <c r="U32" s="34"/>
      <c r="V32" s="34"/>
      <c r="W32" s="34"/>
      <c r="X32" s="68"/>
    </row>
    <row r="33" spans="2:24" ht="24.95" customHeight="1" x14ac:dyDescent="0.3">
      <c r="B33" s="30"/>
      <c r="C33" s="30"/>
      <c r="D33" s="30"/>
      <c r="E33" s="30"/>
      <c r="F33" s="41">
        <f t="shared" si="0"/>
        <v>0</v>
      </c>
      <c r="G33" s="35"/>
      <c r="H33" s="35"/>
      <c r="I33" s="41">
        <f t="shared" si="2"/>
        <v>0</v>
      </c>
      <c r="J33" s="64"/>
      <c r="K33" s="64"/>
      <c r="L33" s="30"/>
      <c r="N33" s="46">
        <v>18</v>
      </c>
      <c r="O33" s="6">
        <v>109502</v>
      </c>
      <c r="P33" s="16">
        <v>2915</v>
      </c>
      <c r="Q33" s="17">
        <v>275</v>
      </c>
      <c r="R33" s="41">
        <f t="shared" si="5"/>
        <v>0</v>
      </c>
      <c r="S33" s="48"/>
      <c r="U33" s="34"/>
      <c r="V33" s="34"/>
      <c r="W33" s="34"/>
      <c r="X33" s="68"/>
    </row>
    <row r="34" spans="2:24" ht="24.95" customHeight="1" x14ac:dyDescent="0.3">
      <c r="B34" s="30"/>
      <c r="C34" s="30"/>
      <c r="D34" s="30"/>
      <c r="E34" s="30"/>
      <c r="F34" s="41">
        <f t="shared" si="0"/>
        <v>0</v>
      </c>
      <c r="G34" s="35"/>
      <c r="H34" s="35"/>
      <c r="I34" s="41">
        <f t="shared" si="2"/>
        <v>0</v>
      </c>
      <c r="J34" s="64"/>
      <c r="K34" s="64"/>
      <c r="L34" s="30"/>
      <c r="N34" s="45">
        <v>20</v>
      </c>
      <c r="O34" s="3">
        <v>529835</v>
      </c>
      <c r="P34" s="4">
        <v>3600</v>
      </c>
      <c r="Q34" s="8">
        <v>341</v>
      </c>
      <c r="R34" s="41">
        <f t="shared" si="5"/>
        <v>0</v>
      </c>
      <c r="S34" s="41"/>
      <c r="U34" s="34"/>
      <c r="V34" s="34"/>
      <c r="W34" s="34"/>
      <c r="X34" s="68"/>
    </row>
    <row r="35" spans="2:24" ht="24.95" customHeight="1" x14ac:dyDescent="0.3">
      <c r="B35" s="30"/>
      <c r="C35" s="30"/>
      <c r="D35" s="30"/>
      <c r="E35" s="30"/>
      <c r="F35" s="41">
        <f t="shared" si="0"/>
        <v>0</v>
      </c>
      <c r="G35" s="35"/>
      <c r="H35" s="35"/>
      <c r="I35" s="41">
        <f t="shared" si="2"/>
        <v>0</v>
      </c>
      <c r="J35" s="64"/>
      <c r="K35" s="64"/>
      <c r="L35" s="30"/>
      <c r="N35" s="46">
        <v>24</v>
      </c>
      <c r="O35" s="6">
        <v>497196</v>
      </c>
      <c r="P35" s="16">
        <v>4663</v>
      </c>
      <c r="Q35" s="17">
        <v>344</v>
      </c>
      <c r="R35" s="41">
        <f t="shared" si="5"/>
        <v>0</v>
      </c>
      <c r="U35" s="34"/>
      <c r="V35" s="34"/>
      <c r="W35" s="34"/>
      <c r="X35" s="68"/>
    </row>
    <row r="36" spans="2:24" ht="24.95" customHeight="1" x14ac:dyDescent="0.3">
      <c r="B36" s="30"/>
      <c r="C36" s="30"/>
      <c r="D36" s="30"/>
      <c r="E36" s="30"/>
      <c r="F36" s="41">
        <f t="shared" si="0"/>
        <v>0</v>
      </c>
      <c r="G36" s="35"/>
      <c r="H36" s="35"/>
      <c r="I36" s="41">
        <f t="shared" si="2"/>
        <v>0</v>
      </c>
      <c r="J36" s="64"/>
      <c r="K36" s="64"/>
      <c r="L36" s="30"/>
      <c r="N36" s="7">
        <v>30</v>
      </c>
      <c r="O36" s="3">
        <v>120361</v>
      </c>
      <c r="P36" s="4">
        <v>9568</v>
      </c>
      <c r="Q36" s="8">
        <v>670</v>
      </c>
      <c r="R36" s="41">
        <f t="shared" si="5"/>
        <v>0</v>
      </c>
      <c r="U36" s="34"/>
      <c r="V36" s="34"/>
      <c r="W36" s="34"/>
      <c r="X36" s="68"/>
    </row>
    <row r="37" spans="2:24" ht="24.95" customHeight="1" x14ac:dyDescent="0.3">
      <c r="B37" s="30"/>
      <c r="C37" s="30"/>
      <c r="D37" s="30"/>
      <c r="E37" s="30"/>
      <c r="F37" s="41">
        <f t="shared" si="0"/>
        <v>0</v>
      </c>
      <c r="G37" s="35"/>
      <c r="H37" s="35"/>
      <c r="I37" s="41">
        <f t="shared" si="2"/>
        <v>0</v>
      </c>
      <c r="J37" s="64"/>
      <c r="K37" s="64"/>
      <c r="L37" s="30"/>
      <c r="N37" s="15">
        <v>36</v>
      </c>
      <c r="O37" s="6">
        <v>62814</v>
      </c>
      <c r="P37" s="16">
        <v>14375</v>
      </c>
      <c r="Q37" s="17">
        <v>978</v>
      </c>
      <c r="R37" s="41">
        <f t="shared" si="5"/>
        <v>0</v>
      </c>
      <c r="U37" s="34"/>
      <c r="V37" s="34"/>
      <c r="W37" s="34"/>
      <c r="X37" s="68"/>
    </row>
    <row r="38" spans="2:24" ht="24.95" customHeight="1" x14ac:dyDescent="0.3">
      <c r="B38" s="30"/>
      <c r="C38" s="30"/>
      <c r="D38" s="30"/>
      <c r="E38" s="30"/>
      <c r="F38" s="41">
        <f t="shared" si="0"/>
        <v>0</v>
      </c>
      <c r="G38" s="35"/>
      <c r="H38" s="35"/>
      <c r="I38" s="41">
        <f t="shared" si="2"/>
        <v>0</v>
      </c>
      <c r="J38" s="64"/>
      <c r="K38" s="64"/>
      <c r="L38" s="30"/>
      <c r="N38" s="7">
        <v>42</v>
      </c>
      <c r="O38" s="3">
        <v>486210</v>
      </c>
      <c r="P38" s="4">
        <v>21869</v>
      </c>
      <c r="Q38" s="8">
        <v>1352</v>
      </c>
      <c r="R38" s="41">
        <f t="shared" si="5"/>
        <v>0</v>
      </c>
      <c r="U38" s="34"/>
      <c r="V38" s="34"/>
      <c r="W38" s="34"/>
      <c r="X38" s="68"/>
    </row>
    <row r="39" spans="2:24" ht="24.95" customHeight="1" x14ac:dyDescent="0.3">
      <c r="B39" s="150" t="s">
        <v>7</v>
      </c>
      <c r="C39" s="151"/>
      <c r="D39" s="151"/>
      <c r="E39" s="152"/>
      <c r="F39" s="41">
        <f t="shared" si="0"/>
        <v>0</v>
      </c>
      <c r="G39" s="59"/>
      <c r="H39" s="59"/>
      <c r="I39" s="41">
        <f t="shared" si="2"/>
        <v>0</v>
      </c>
      <c r="J39" s="64"/>
      <c r="K39" s="64"/>
      <c r="L39" s="55"/>
      <c r="N39" s="18">
        <v>48</v>
      </c>
      <c r="O39" s="10" t="s">
        <v>5</v>
      </c>
      <c r="P39" s="49">
        <v>23171</v>
      </c>
      <c r="Q39" s="21">
        <v>1757</v>
      </c>
      <c r="R39" s="41">
        <f t="shared" si="5"/>
        <v>0</v>
      </c>
      <c r="S39" s="59"/>
      <c r="U39" s="34"/>
      <c r="V39" s="34"/>
      <c r="W39" s="34"/>
      <c r="X39" s="68"/>
    </row>
    <row r="40" spans="2:24" ht="36.75" customHeight="1" x14ac:dyDescent="0.3">
      <c r="B40" s="40" t="s">
        <v>1</v>
      </c>
      <c r="C40" s="28" t="s">
        <v>2</v>
      </c>
      <c r="D40" s="28" t="s">
        <v>3</v>
      </c>
      <c r="E40" s="29" t="s">
        <v>4</v>
      </c>
      <c r="F40" s="41" t="e">
        <f t="shared" si="0"/>
        <v>#VALUE!</v>
      </c>
      <c r="G40" s="60"/>
      <c r="H40" s="60"/>
      <c r="I40" s="41">
        <f t="shared" si="2"/>
        <v>0</v>
      </c>
      <c r="J40" s="64"/>
      <c r="K40" s="64"/>
      <c r="L40" s="56"/>
      <c r="R40" s="41" t="e">
        <f t="shared" si="5"/>
        <v>#VALUE!</v>
      </c>
      <c r="S40" s="60"/>
      <c r="U40" s="34"/>
    </row>
    <row r="41" spans="2:24" ht="24.95" customHeight="1" x14ac:dyDescent="0.3">
      <c r="B41" s="12">
        <v>3</v>
      </c>
      <c r="C41" s="13">
        <v>498087</v>
      </c>
      <c r="D41" s="14">
        <v>261</v>
      </c>
      <c r="E41" s="22">
        <v>16</v>
      </c>
      <c r="F41" s="41">
        <f t="shared" si="0"/>
        <v>178.78500000000003</v>
      </c>
      <c r="G41" s="41">
        <v>11</v>
      </c>
      <c r="H41" s="41">
        <f>B41*G41</f>
        <v>33</v>
      </c>
      <c r="I41" s="41">
        <f t="shared" si="2"/>
        <v>37.949999999999996</v>
      </c>
      <c r="J41" s="64">
        <f t="shared" si="3"/>
        <v>0.21226612970886813</v>
      </c>
      <c r="K41" s="64">
        <f t="shared" si="4"/>
        <v>0.14540229885057471</v>
      </c>
      <c r="L41" s="57"/>
      <c r="N41" s="150" t="s">
        <v>10</v>
      </c>
      <c r="O41" s="151"/>
      <c r="P41" s="151"/>
      <c r="Q41" s="152"/>
      <c r="R41" s="41">
        <f t="shared" si="5"/>
        <v>0</v>
      </c>
      <c r="S41" s="41"/>
      <c r="U41" s="34"/>
      <c r="V41" s="34"/>
      <c r="W41" s="34"/>
      <c r="X41" s="68"/>
    </row>
    <row r="42" spans="2:24" ht="24.95" customHeight="1" x14ac:dyDescent="0.3">
      <c r="B42" s="45">
        <v>4</v>
      </c>
      <c r="C42" s="3">
        <v>541485</v>
      </c>
      <c r="D42" s="4">
        <v>285</v>
      </c>
      <c r="E42" s="8">
        <v>23</v>
      </c>
      <c r="F42" s="41">
        <f t="shared" si="0"/>
        <v>195.22500000000002</v>
      </c>
      <c r="G42" s="41">
        <v>11</v>
      </c>
      <c r="H42" s="41">
        <f t="shared" ref="H42:H73" si="6">B42*G42</f>
        <v>44</v>
      </c>
      <c r="I42" s="41">
        <f t="shared" si="2"/>
        <v>50.599999999999994</v>
      </c>
      <c r="J42" s="64">
        <f t="shared" si="3"/>
        <v>0.25918811627609162</v>
      </c>
      <c r="K42" s="64">
        <f t="shared" si="4"/>
        <v>0.17754385964912278</v>
      </c>
      <c r="L42" s="27"/>
      <c r="N42" s="40" t="s">
        <v>1</v>
      </c>
      <c r="O42" s="28" t="s">
        <v>2</v>
      </c>
      <c r="P42" s="28" t="s">
        <v>3</v>
      </c>
      <c r="Q42" s="29" t="s">
        <v>4</v>
      </c>
      <c r="R42" s="41">
        <f t="shared" si="5"/>
        <v>0</v>
      </c>
      <c r="S42" s="48"/>
      <c r="U42" s="34"/>
      <c r="V42" s="34"/>
      <c r="W42" s="34"/>
      <c r="X42" s="68"/>
    </row>
    <row r="43" spans="2:24" ht="24.95" customHeight="1" x14ac:dyDescent="0.3">
      <c r="B43" s="46">
        <v>6</v>
      </c>
      <c r="C43" s="6">
        <v>462033</v>
      </c>
      <c r="D43" s="16">
        <v>433</v>
      </c>
      <c r="E43" s="17">
        <v>37</v>
      </c>
      <c r="F43" s="41">
        <f t="shared" si="0"/>
        <v>296.60500000000002</v>
      </c>
      <c r="G43" s="41">
        <v>11</v>
      </c>
      <c r="H43" s="41">
        <f t="shared" si="6"/>
        <v>66</v>
      </c>
      <c r="I43" s="41">
        <f t="shared" si="2"/>
        <v>75.899999999999991</v>
      </c>
      <c r="J43" s="64">
        <f t="shared" si="3"/>
        <v>0.25589588847119904</v>
      </c>
      <c r="K43" s="64">
        <f t="shared" si="4"/>
        <v>0.17528868360277133</v>
      </c>
      <c r="L43" s="57"/>
      <c r="N43" s="12">
        <v>3</v>
      </c>
      <c r="O43" s="13">
        <v>524720</v>
      </c>
      <c r="P43" s="14">
        <v>317</v>
      </c>
      <c r="Q43" s="22">
        <v>21</v>
      </c>
      <c r="R43" s="41">
        <f t="shared" si="5"/>
        <v>0</v>
      </c>
      <c r="S43" s="41"/>
      <c r="U43" s="34"/>
      <c r="V43" s="34"/>
      <c r="W43" s="34"/>
      <c r="X43" s="68"/>
    </row>
    <row r="44" spans="2:24" ht="24.95" customHeight="1" x14ac:dyDescent="0.3">
      <c r="B44" s="45">
        <v>8</v>
      </c>
      <c r="C44" s="3">
        <v>529507</v>
      </c>
      <c r="D44" s="4">
        <v>589</v>
      </c>
      <c r="E44" s="8">
        <v>51</v>
      </c>
      <c r="F44" s="41">
        <f t="shared" si="0"/>
        <v>403.46500000000003</v>
      </c>
      <c r="G44" s="41">
        <v>11</v>
      </c>
      <c r="H44" s="41">
        <f t="shared" si="6"/>
        <v>88</v>
      </c>
      <c r="I44" s="41">
        <f t="shared" si="2"/>
        <v>101.19999999999999</v>
      </c>
      <c r="J44" s="64">
        <f t="shared" si="3"/>
        <v>0.25082720929944352</v>
      </c>
      <c r="K44" s="64">
        <f t="shared" si="4"/>
        <v>0.17181663837011882</v>
      </c>
      <c r="L44" s="27"/>
      <c r="N44" s="7">
        <v>4</v>
      </c>
      <c r="O44" s="3">
        <v>524719</v>
      </c>
      <c r="P44" s="4">
        <v>323</v>
      </c>
      <c r="Q44" s="8">
        <v>28</v>
      </c>
      <c r="R44" s="41">
        <f t="shared" si="5"/>
        <v>0</v>
      </c>
      <c r="S44" s="48"/>
      <c r="U44" s="34"/>
      <c r="V44" s="34"/>
      <c r="W44" s="34"/>
      <c r="X44" s="68"/>
    </row>
    <row r="45" spans="2:24" ht="24.95" customHeight="1" x14ac:dyDescent="0.3">
      <c r="B45" s="46">
        <v>10</v>
      </c>
      <c r="C45" s="6">
        <v>462040</v>
      </c>
      <c r="D45" s="16">
        <v>782</v>
      </c>
      <c r="E45" s="17">
        <v>78</v>
      </c>
      <c r="F45" s="41">
        <f t="shared" si="0"/>
        <v>535.67000000000007</v>
      </c>
      <c r="G45" s="41">
        <v>11</v>
      </c>
      <c r="H45" s="41">
        <f t="shared" si="6"/>
        <v>110</v>
      </c>
      <c r="I45" s="41">
        <f t="shared" si="2"/>
        <v>126.49999999999999</v>
      </c>
      <c r="J45" s="64">
        <f t="shared" si="3"/>
        <v>0.23615285530270497</v>
      </c>
      <c r="K45" s="64">
        <f t="shared" si="4"/>
        <v>0.16176470588235292</v>
      </c>
      <c r="L45" s="57"/>
      <c r="N45" s="15">
        <v>6</v>
      </c>
      <c r="O45" s="6">
        <v>818181</v>
      </c>
      <c r="P45" s="16">
        <v>513</v>
      </c>
      <c r="Q45" s="17">
        <v>45</v>
      </c>
      <c r="R45" s="41">
        <f t="shared" si="5"/>
        <v>0</v>
      </c>
      <c r="S45" s="41"/>
      <c r="U45" s="34"/>
      <c r="V45" s="34"/>
      <c r="W45" s="34"/>
      <c r="X45" s="68"/>
    </row>
    <row r="46" spans="2:24" ht="24.95" customHeight="1" x14ac:dyDescent="0.3">
      <c r="B46" s="45">
        <v>12</v>
      </c>
      <c r="C46" s="3">
        <v>472988</v>
      </c>
      <c r="D46" s="4">
        <v>1190</v>
      </c>
      <c r="E46" s="8">
        <v>111</v>
      </c>
      <c r="F46" s="41">
        <f t="shared" si="0"/>
        <v>815.15000000000009</v>
      </c>
      <c r="G46" s="41">
        <v>11</v>
      </c>
      <c r="H46" s="41">
        <f t="shared" si="6"/>
        <v>132</v>
      </c>
      <c r="I46" s="41">
        <f t="shared" si="2"/>
        <v>151.79999999999998</v>
      </c>
      <c r="J46" s="64">
        <f t="shared" si="3"/>
        <v>0.18622339446727593</v>
      </c>
      <c r="K46" s="64">
        <f t="shared" si="4"/>
        <v>0.12756302521008403</v>
      </c>
      <c r="L46" s="27"/>
      <c r="N46" s="7">
        <v>8</v>
      </c>
      <c r="O46" s="3">
        <v>397626</v>
      </c>
      <c r="P46" s="4">
        <v>829</v>
      </c>
      <c r="Q46" s="8">
        <v>73</v>
      </c>
      <c r="R46" s="41">
        <f t="shared" si="5"/>
        <v>0</v>
      </c>
      <c r="S46" s="48"/>
      <c r="U46" s="34"/>
      <c r="V46" s="34"/>
      <c r="W46" s="34"/>
      <c r="X46" s="68"/>
    </row>
    <row r="47" spans="2:24" ht="24.95" customHeight="1" x14ac:dyDescent="0.3">
      <c r="B47" s="46">
        <v>14</v>
      </c>
      <c r="C47" s="6">
        <v>503637</v>
      </c>
      <c r="D47" s="16">
        <v>1879</v>
      </c>
      <c r="E47" s="17">
        <v>160</v>
      </c>
      <c r="F47" s="41">
        <f t="shared" si="0"/>
        <v>1287.115</v>
      </c>
      <c r="G47" s="41">
        <v>11</v>
      </c>
      <c r="H47" s="41">
        <f t="shared" si="6"/>
        <v>154</v>
      </c>
      <c r="I47" s="41">
        <f t="shared" si="2"/>
        <v>177.1</v>
      </c>
      <c r="J47" s="64">
        <f t="shared" si="3"/>
        <v>0.13759454283416789</v>
      </c>
      <c r="K47" s="64">
        <f t="shared" si="4"/>
        <v>9.4252261841405005E-2</v>
      </c>
      <c r="L47" s="57"/>
      <c r="N47" s="15">
        <v>10</v>
      </c>
      <c r="O47" s="3" t="s">
        <v>5</v>
      </c>
      <c r="P47" s="4">
        <v>1057</v>
      </c>
      <c r="Q47" s="17">
        <v>113</v>
      </c>
      <c r="R47" s="41">
        <f t="shared" si="5"/>
        <v>0</v>
      </c>
      <c r="S47" s="41"/>
      <c r="U47" s="34"/>
      <c r="V47" s="34"/>
      <c r="W47" s="34"/>
      <c r="X47" s="68"/>
    </row>
    <row r="48" spans="2:24" ht="24.95" customHeight="1" x14ac:dyDescent="0.3">
      <c r="B48" s="45">
        <v>16</v>
      </c>
      <c r="C48" s="3">
        <v>490233</v>
      </c>
      <c r="D48" s="4">
        <v>2298</v>
      </c>
      <c r="E48" s="8">
        <v>196</v>
      </c>
      <c r="F48" s="41">
        <f t="shared" si="0"/>
        <v>1574.13</v>
      </c>
      <c r="G48" s="48">
        <v>12</v>
      </c>
      <c r="H48" s="41">
        <f t="shared" si="6"/>
        <v>192</v>
      </c>
      <c r="I48" s="41">
        <f t="shared" si="2"/>
        <v>220.79999999999998</v>
      </c>
      <c r="J48" s="64">
        <f t="shared" si="3"/>
        <v>0.14026795753844978</v>
      </c>
      <c r="K48" s="64">
        <f t="shared" si="4"/>
        <v>9.6083550913838106E-2</v>
      </c>
      <c r="L48" s="27"/>
      <c r="N48" s="7">
        <v>12</v>
      </c>
      <c r="O48" s="3" t="s">
        <v>5</v>
      </c>
      <c r="P48" s="4">
        <v>1385</v>
      </c>
      <c r="Q48" s="8">
        <v>159</v>
      </c>
      <c r="R48" s="41">
        <f t="shared" si="5"/>
        <v>0</v>
      </c>
      <c r="S48" s="48"/>
      <c r="U48" s="34"/>
      <c r="V48" s="34"/>
      <c r="W48" s="34"/>
      <c r="X48" s="68"/>
    </row>
    <row r="49" spans="2:24" ht="24.95" customHeight="1" x14ac:dyDescent="0.3">
      <c r="B49" s="46">
        <v>18</v>
      </c>
      <c r="C49" s="6">
        <v>384892</v>
      </c>
      <c r="D49" s="16">
        <v>2935</v>
      </c>
      <c r="E49" s="17">
        <v>292</v>
      </c>
      <c r="F49" s="41">
        <f t="shared" si="0"/>
        <v>2010.4750000000001</v>
      </c>
      <c r="G49" s="48">
        <v>12</v>
      </c>
      <c r="H49" s="41">
        <f t="shared" si="6"/>
        <v>216</v>
      </c>
      <c r="I49" s="41">
        <f t="shared" si="2"/>
        <v>248.39999999999998</v>
      </c>
      <c r="J49" s="64">
        <f t="shared" si="3"/>
        <v>0.12355289172956638</v>
      </c>
      <c r="K49" s="64">
        <f t="shared" si="4"/>
        <v>8.4633730834752979E-2</v>
      </c>
      <c r="L49" s="57"/>
      <c r="N49" s="15">
        <v>14</v>
      </c>
      <c r="O49" s="3" t="s">
        <v>5</v>
      </c>
      <c r="P49" s="4">
        <v>2289</v>
      </c>
      <c r="Q49" s="17">
        <v>217</v>
      </c>
      <c r="R49" s="41">
        <f t="shared" si="5"/>
        <v>0</v>
      </c>
      <c r="S49" s="41"/>
      <c r="U49" s="34"/>
      <c r="V49" s="34"/>
      <c r="W49" s="34"/>
      <c r="X49" s="68"/>
    </row>
    <row r="50" spans="2:24" ht="24.95" customHeight="1" x14ac:dyDescent="0.3">
      <c r="B50" s="45">
        <v>20</v>
      </c>
      <c r="C50" s="3">
        <v>529828</v>
      </c>
      <c r="D50" s="4">
        <v>3427</v>
      </c>
      <c r="E50" s="8">
        <v>352</v>
      </c>
      <c r="F50" s="41">
        <f t="shared" si="0"/>
        <v>2347.4950000000003</v>
      </c>
      <c r="G50" s="48">
        <v>12</v>
      </c>
      <c r="H50" s="41">
        <f t="shared" si="6"/>
        <v>240</v>
      </c>
      <c r="I50" s="41">
        <f t="shared" si="2"/>
        <v>276</v>
      </c>
      <c r="J50" s="64">
        <f t="shared" si="3"/>
        <v>0.11757213540390926</v>
      </c>
      <c r="K50" s="64">
        <f t="shared" si="4"/>
        <v>8.0536912751677847E-2</v>
      </c>
      <c r="L50" s="27"/>
      <c r="N50" s="9">
        <v>16</v>
      </c>
      <c r="O50" s="10" t="s">
        <v>5</v>
      </c>
      <c r="P50" s="11">
        <v>2740</v>
      </c>
      <c r="Q50" s="23">
        <v>278</v>
      </c>
      <c r="R50" s="41">
        <f t="shared" si="5"/>
        <v>0</v>
      </c>
      <c r="S50" s="48"/>
      <c r="U50" s="34"/>
      <c r="V50" s="34"/>
      <c r="W50" s="34"/>
      <c r="X50" s="68"/>
    </row>
    <row r="51" spans="2:24" ht="24.95" customHeight="1" x14ac:dyDescent="0.3">
      <c r="B51" s="46">
        <v>24</v>
      </c>
      <c r="C51" s="6">
        <v>497820</v>
      </c>
      <c r="D51" s="16">
        <v>4811</v>
      </c>
      <c r="E51" s="17">
        <v>412</v>
      </c>
      <c r="F51" s="41">
        <f t="shared" si="0"/>
        <v>3295.5350000000003</v>
      </c>
      <c r="G51" s="48">
        <v>12</v>
      </c>
      <c r="H51" s="41">
        <f t="shared" si="6"/>
        <v>288</v>
      </c>
      <c r="I51" s="41">
        <f t="shared" si="2"/>
        <v>331.2</v>
      </c>
      <c r="J51" s="64">
        <f t="shared" si="3"/>
        <v>0.10049961538870016</v>
      </c>
      <c r="K51" s="64">
        <f t="shared" si="4"/>
        <v>6.8842236541259608E-2</v>
      </c>
      <c r="L51" s="57"/>
      <c r="R51" s="41">
        <f t="shared" si="5"/>
        <v>0</v>
      </c>
      <c r="S51" s="41"/>
      <c r="U51" s="34"/>
      <c r="V51" s="34"/>
      <c r="W51" s="34"/>
      <c r="X51" s="68"/>
    </row>
    <row r="52" spans="2:24" ht="24.95" customHeight="1" x14ac:dyDescent="0.3">
      <c r="B52" s="7">
        <v>30</v>
      </c>
      <c r="C52" s="3">
        <v>120354</v>
      </c>
      <c r="D52" s="4">
        <v>11397</v>
      </c>
      <c r="E52" s="8">
        <v>879</v>
      </c>
      <c r="F52" s="41">
        <f t="shared" si="0"/>
        <v>7806.9450000000006</v>
      </c>
      <c r="G52" s="48">
        <v>12</v>
      </c>
      <c r="H52" s="41">
        <f t="shared" si="6"/>
        <v>360</v>
      </c>
      <c r="I52" s="41">
        <f t="shared" si="2"/>
        <v>413.99999999999994</v>
      </c>
      <c r="J52" s="64">
        <f t="shared" si="3"/>
        <v>5.302970624232653E-2</v>
      </c>
      <c r="K52" s="64">
        <f t="shared" si="4"/>
        <v>3.6325348775993679E-2</v>
      </c>
      <c r="L52" s="27"/>
      <c r="N52" s="150" t="s">
        <v>11</v>
      </c>
      <c r="O52" s="151"/>
      <c r="P52" s="151"/>
      <c r="Q52" s="152"/>
      <c r="R52" s="41">
        <f t="shared" si="5"/>
        <v>0</v>
      </c>
      <c r="S52" s="48"/>
      <c r="U52" s="34"/>
      <c r="V52" s="34"/>
      <c r="W52" s="34"/>
      <c r="X52" s="68"/>
    </row>
    <row r="53" spans="2:24" ht="24.95" customHeight="1" x14ac:dyDescent="0.3">
      <c r="B53" s="15">
        <v>36</v>
      </c>
      <c r="C53" s="6">
        <v>483946</v>
      </c>
      <c r="D53" s="16">
        <v>17216</v>
      </c>
      <c r="E53" s="17">
        <v>1135</v>
      </c>
      <c r="F53" s="41">
        <f t="shared" si="0"/>
        <v>11792.960000000001</v>
      </c>
      <c r="G53" s="48">
        <v>12</v>
      </c>
      <c r="H53" s="41">
        <f t="shared" si="6"/>
        <v>432</v>
      </c>
      <c r="I53" s="41">
        <f t="shared" si="2"/>
        <v>496.79999999999995</v>
      </c>
      <c r="J53" s="64">
        <f t="shared" si="3"/>
        <v>4.2126828209372365E-2</v>
      </c>
      <c r="K53" s="64">
        <f t="shared" si="4"/>
        <v>2.8856877323420072E-2</v>
      </c>
      <c r="L53" s="57"/>
      <c r="N53" s="40" t="s">
        <v>1</v>
      </c>
      <c r="O53" s="28" t="s">
        <v>2</v>
      </c>
      <c r="P53" s="28" t="s">
        <v>3</v>
      </c>
      <c r="Q53" s="29" t="s">
        <v>4</v>
      </c>
      <c r="R53" s="41">
        <f t="shared" si="5"/>
        <v>0</v>
      </c>
      <c r="S53" s="41"/>
      <c r="U53" s="34"/>
      <c r="V53" s="34"/>
      <c r="W53" s="34"/>
      <c r="X53" s="68"/>
    </row>
    <row r="54" spans="2:24" ht="24.95" customHeight="1" x14ac:dyDescent="0.3">
      <c r="B54" s="7">
        <v>42</v>
      </c>
      <c r="C54" s="3">
        <v>483055</v>
      </c>
      <c r="D54" s="4">
        <v>27227</v>
      </c>
      <c r="E54" s="8">
        <v>1675</v>
      </c>
      <c r="F54" s="41">
        <f t="shared" si="0"/>
        <v>18650.495000000003</v>
      </c>
      <c r="G54" s="48">
        <v>12</v>
      </c>
      <c r="H54" s="41">
        <f t="shared" si="6"/>
        <v>504</v>
      </c>
      <c r="I54" s="41">
        <f t="shared" si="2"/>
        <v>579.59999999999991</v>
      </c>
      <c r="J54" s="64">
        <f t="shared" si="3"/>
        <v>3.1076923159412115E-2</v>
      </c>
      <c r="K54" s="64">
        <f t="shared" si="4"/>
        <v>2.1287692364197301E-2</v>
      </c>
      <c r="L54" s="27"/>
      <c r="N54" s="12">
        <v>4</v>
      </c>
      <c r="O54" s="13">
        <v>398463</v>
      </c>
      <c r="P54" s="14">
        <v>343</v>
      </c>
      <c r="Q54" s="22">
        <v>27</v>
      </c>
      <c r="R54" s="41">
        <f t="shared" si="5"/>
        <v>0</v>
      </c>
      <c r="S54" s="48"/>
      <c r="U54" s="34"/>
      <c r="V54" s="34"/>
      <c r="W54" s="34"/>
      <c r="X54" s="68"/>
    </row>
    <row r="55" spans="2:24" ht="24.95" customHeight="1" x14ac:dyDescent="0.3">
      <c r="B55" s="18">
        <v>48</v>
      </c>
      <c r="C55" s="19">
        <v>491544</v>
      </c>
      <c r="D55" s="20">
        <v>35453</v>
      </c>
      <c r="E55" s="21">
        <v>2196</v>
      </c>
      <c r="F55" s="41">
        <f t="shared" si="0"/>
        <v>24285.305</v>
      </c>
      <c r="G55" s="48">
        <v>12</v>
      </c>
      <c r="H55" s="41">
        <f t="shared" si="6"/>
        <v>576</v>
      </c>
      <c r="I55" s="41">
        <f t="shared" si="2"/>
        <v>662.4</v>
      </c>
      <c r="J55" s="64">
        <f t="shared" si="3"/>
        <v>2.7275753794321296E-2</v>
      </c>
      <c r="K55" s="64">
        <f t="shared" si="4"/>
        <v>1.8683891349110089E-2</v>
      </c>
      <c r="L55" s="57"/>
      <c r="N55" s="7">
        <v>6</v>
      </c>
      <c r="O55" s="3">
        <v>398480</v>
      </c>
      <c r="P55" s="4">
        <v>562</v>
      </c>
      <c r="Q55" s="8">
        <v>35</v>
      </c>
      <c r="R55" s="41">
        <f t="shared" si="5"/>
        <v>0</v>
      </c>
      <c r="S55" s="41"/>
      <c r="U55" s="34"/>
      <c r="V55" s="34"/>
      <c r="W55" s="34"/>
      <c r="X55" s="68"/>
    </row>
    <row r="56" spans="2:24" ht="14.25" customHeight="1" x14ac:dyDescent="0.3">
      <c r="F56" s="41">
        <f t="shared" si="0"/>
        <v>0</v>
      </c>
      <c r="H56" s="41">
        <f t="shared" si="6"/>
        <v>0</v>
      </c>
      <c r="I56" s="41">
        <f t="shared" si="2"/>
        <v>0</v>
      </c>
      <c r="J56" s="64"/>
      <c r="K56" s="64"/>
      <c r="N56" s="15">
        <v>8</v>
      </c>
      <c r="O56" s="3" t="s">
        <v>5</v>
      </c>
      <c r="P56" s="4">
        <v>670</v>
      </c>
      <c r="Q56" s="17">
        <v>54</v>
      </c>
      <c r="R56" s="41">
        <f t="shared" si="5"/>
        <v>0</v>
      </c>
      <c r="U56" s="34"/>
    </row>
    <row r="57" spans="2:24" ht="24.95" customHeight="1" x14ac:dyDescent="0.3">
      <c r="B57" s="150" t="s">
        <v>9</v>
      </c>
      <c r="C57" s="151"/>
      <c r="D57" s="151"/>
      <c r="E57" s="152"/>
      <c r="F57" s="41">
        <f t="shared" si="0"/>
        <v>0</v>
      </c>
      <c r="G57" s="59"/>
      <c r="H57" s="41" t="e">
        <f t="shared" si="6"/>
        <v>#VALUE!</v>
      </c>
      <c r="I57" s="41" t="e">
        <f t="shared" si="2"/>
        <v>#VALUE!</v>
      </c>
      <c r="J57" s="64"/>
      <c r="K57" s="64"/>
      <c r="L57" s="55"/>
      <c r="N57" s="7">
        <v>10</v>
      </c>
      <c r="O57" s="3" t="s">
        <v>5</v>
      </c>
      <c r="P57" s="4">
        <v>900</v>
      </c>
      <c r="Q57" s="8">
        <v>82</v>
      </c>
      <c r="R57" s="41">
        <f t="shared" si="5"/>
        <v>0</v>
      </c>
      <c r="S57" s="59"/>
      <c r="U57" s="34"/>
    </row>
    <row r="58" spans="2:24" ht="36.75" customHeight="1" x14ac:dyDescent="0.3">
      <c r="B58" s="40" t="s">
        <v>1</v>
      </c>
      <c r="C58" s="28" t="s">
        <v>2</v>
      </c>
      <c r="D58" s="28" t="s">
        <v>3</v>
      </c>
      <c r="E58" s="29" t="s">
        <v>4</v>
      </c>
      <c r="F58" s="41" t="e">
        <f t="shared" si="0"/>
        <v>#VALUE!</v>
      </c>
      <c r="G58" s="60"/>
      <c r="H58" s="41" t="e">
        <f t="shared" si="6"/>
        <v>#VALUE!</v>
      </c>
      <c r="I58" s="41" t="e">
        <f t="shared" si="2"/>
        <v>#VALUE!</v>
      </c>
      <c r="J58" s="64"/>
      <c r="K58" s="64"/>
      <c r="L58" s="56"/>
      <c r="N58" s="15">
        <v>12</v>
      </c>
      <c r="O58" s="6">
        <v>520894</v>
      </c>
      <c r="P58" s="4">
        <v>1383</v>
      </c>
      <c r="Q58" s="17">
        <v>112</v>
      </c>
      <c r="R58" s="41" t="e">
        <f t="shared" si="5"/>
        <v>#VALUE!</v>
      </c>
      <c r="S58" s="60"/>
      <c r="U58" s="34"/>
    </row>
    <row r="59" spans="2:24" ht="24.95" customHeight="1" x14ac:dyDescent="0.3">
      <c r="B59" s="12">
        <v>3</v>
      </c>
      <c r="C59" s="13">
        <v>498100</v>
      </c>
      <c r="D59" s="37">
        <v>273</v>
      </c>
      <c r="E59" s="22">
        <v>16</v>
      </c>
      <c r="F59" s="41">
        <f t="shared" si="0"/>
        <v>187.00500000000002</v>
      </c>
      <c r="G59" s="41">
        <v>11</v>
      </c>
      <c r="H59" s="41">
        <f t="shared" si="6"/>
        <v>33</v>
      </c>
      <c r="I59" s="41">
        <f t="shared" si="2"/>
        <v>37.949999999999996</v>
      </c>
      <c r="J59" s="64">
        <f t="shared" si="3"/>
        <v>0.20293575038100581</v>
      </c>
      <c r="K59" s="64">
        <f t="shared" si="4"/>
        <v>0.13901098901098899</v>
      </c>
      <c r="L59" s="57"/>
      <c r="N59" s="7">
        <v>14</v>
      </c>
      <c r="O59" s="3" t="s">
        <v>5</v>
      </c>
      <c r="P59" s="4">
        <v>2249</v>
      </c>
      <c r="Q59" s="8">
        <v>207</v>
      </c>
      <c r="R59" s="41">
        <f t="shared" si="5"/>
        <v>0</v>
      </c>
      <c r="S59" s="41"/>
      <c r="U59" s="34"/>
    </row>
    <row r="60" spans="2:24" ht="24.95" customHeight="1" x14ac:dyDescent="0.3">
      <c r="B60" s="45">
        <v>4</v>
      </c>
      <c r="C60" s="3">
        <v>523482</v>
      </c>
      <c r="D60" s="4">
        <v>273</v>
      </c>
      <c r="E60" s="8">
        <v>19</v>
      </c>
      <c r="F60" s="41">
        <f t="shared" si="0"/>
        <v>187.00500000000002</v>
      </c>
      <c r="G60" s="41">
        <v>11</v>
      </c>
      <c r="H60" s="41">
        <f t="shared" si="6"/>
        <v>44</v>
      </c>
      <c r="I60" s="41">
        <f t="shared" si="2"/>
        <v>50.599999999999994</v>
      </c>
      <c r="J60" s="64">
        <f t="shared" si="3"/>
        <v>0.27058100050800776</v>
      </c>
      <c r="K60" s="64">
        <f t="shared" si="4"/>
        <v>0.18534798534798533</v>
      </c>
      <c r="L60" s="27"/>
      <c r="N60" s="18">
        <v>16</v>
      </c>
      <c r="O60" s="10" t="s">
        <v>5</v>
      </c>
      <c r="P60" s="11">
        <v>2648</v>
      </c>
      <c r="Q60" s="21">
        <v>290</v>
      </c>
      <c r="R60" s="41">
        <f t="shared" si="5"/>
        <v>0</v>
      </c>
      <c r="S60" s="48"/>
      <c r="U60" s="34"/>
    </row>
    <row r="61" spans="2:24" ht="24.95" customHeight="1" x14ac:dyDescent="0.3">
      <c r="B61" s="46">
        <v>6</v>
      </c>
      <c r="C61" s="6">
        <v>473534</v>
      </c>
      <c r="D61" s="16">
        <v>424</v>
      </c>
      <c r="E61" s="17">
        <v>29</v>
      </c>
      <c r="F61" s="41">
        <f t="shared" si="0"/>
        <v>290.44</v>
      </c>
      <c r="G61" s="41">
        <v>11</v>
      </c>
      <c r="H61" s="41">
        <f t="shared" si="6"/>
        <v>66</v>
      </c>
      <c r="I61" s="41">
        <f t="shared" si="2"/>
        <v>75.899999999999991</v>
      </c>
      <c r="J61" s="64">
        <f t="shared" si="3"/>
        <v>0.26132764082082355</v>
      </c>
      <c r="K61" s="64">
        <f t="shared" si="4"/>
        <v>0.17900943396226413</v>
      </c>
      <c r="L61" s="57"/>
      <c r="N61" s="2"/>
      <c r="O61" s="3"/>
      <c r="P61" s="4"/>
      <c r="Q61" s="27"/>
      <c r="R61" s="41">
        <f t="shared" si="5"/>
        <v>0</v>
      </c>
      <c r="S61" s="41"/>
      <c r="U61" s="34"/>
    </row>
    <row r="62" spans="2:24" ht="24.95" customHeight="1" x14ac:dyDescent="0.3">
      <c r="B62" s="45">
        <v>8</v>
      </c>
      <c r="C62" s="3">
        <v>491248</v>
      </c>
      <c r="D62" s="4">
        <v>567</v>
      </c>
      <c r="E62" s="8">
        <v>44</v>
      </c>
      <c r="F62" s="41">
        <f t="shared" si="0"/>
        <v>388.39500000000004</v>
      </c>
      <c r="G62" s="41">
        <v>11</v>
      </c>
      <c r="H62" s="41">
        <f t="shared" si="6"/>
        <v>88</v>
      </c>
      <c r="I62" s="41">
        <f t="shared" si="2"/>
        <v>101.19999999999999</v>
      </c>
      <c r="J62" s="64">
        <f t="shared" si="3"/>
        <v>0.26055948197067413</v>
      </c>
      <c r="K62" s="64">
        <f t="shared" si="4"/>
        <v>0.17848324514991179</v>
      </c>
      <c r="L62" s="27"/>
      <c r="N62" s="30"/>
      <c r="O62" s="30"/>
      <c r="P62" s="30"/>
      <c r="Q62" s="30"/>
      <c r="R62" s="41">
        <f t="shared" si="5"/>
        <v>0</v>
      </c>
      <c r="S62" s="48"/>
      <c r="U62" s="34"/>
    </row>
    <row r="63" spans="2:24" ht="24.95" customHeight="1" x14ac:dyDescent="0.3">
      <c r="B63" s="46">
        <v>10</v>
      </c>
      <c r="C63" s="6">
        <v>484592</v>
      </c>
      <c r="D63" s="16">
        <v>786</v>
      </c>
      <c r="E63" s="17">
        <v>59</v>
      </c>
      <c r="F63" s="41">
        <f t="shared" si="0"/>
        <v>538.41000000000008</v>
      </c>
      <c r="G63" s="41">
        <v>11</v>
      </c>
      <c r="H63" s="41">
        <f t="shared" si="6"/>
        <v>110</v>
      </c>
      <c r="I63" s="41">
        <f t="shared" si="2"/>
        <v>126.49999999999999</v>
      </c>
      <c r="J63" s="64">
        <f t="shared" si="3"/>
        <v>0.23495105960141893</v>
      </c>
      <c r="K63" s="64">
        <f t="shared" si="4"/>
        <v>0.16094147582697199</v>
      </c>
      <c r="L63" s="57"/>
      <c r="N63" s="150" t="s">
        <v>13</v>
      </c>
      <c r="O63" s="151"/>
      <c r="P63" s="151"/>
      <c r="Q63" s="152"/>
      <c r="R63" s="41">
        <f t="shared" si="5"/>
        <v>0</v>
      </c>
      <c r="S63" s="41"/>
      <c r="U63" s="34"/>
    </row>
    <row r="64" spans="2:24" ht="24.95" customHeight="1" x14ac:dyDescent="0.3">
      <c r="B64" s="45">
        <v>12</v>
      </c>
      <c r="C64" s="3">
        <v>484547</v>
      </c>
      <c r="D64" s="4">
        <v>1031</v>
      </c>
      <c r="E64" s="8">
        <v>82</v>
      </c>
      <c r="F64" s="41">
        <f t="shared" si="0"/>
        <v>706.23500000000001</v>
      </c>
      <c r="G64" s="41">
        <v>11</v>
      </c>
      <c r="H64" s="41">
        <f t="shared" si="6"/>
        <v>132</v>
      </c>
      <c r="I64" s="41">
        <f t="shared" si="2"/>
        <v>151.79999999999998</v>
      </c>
      <c r="J64" s="64">
        <f t="shared" si="3"/>
        <v>0.21494261825029909</v>
      </c>
      <c r="K64" s="64">
        <f t="shared" si="4"/>
        <v>0.14723569350145488</v>
      </c>
      <c r="L64" s="27"/>
      <c r="N64" s="40" t="s">
        <v>1</v>
      </c>
      <c r="O64" s="28" t="s">
        <v>2</v>
      </c>
      <c r="P64" s="28" t="s">
        <v>3</v>
      </c>
      <c r="Q64" s="29" t="s">
        <v>4</v>
      </c>
      <c r="R64" s="41">
        <f t="shared" si="5"/>
        <v>0</v>
      </c>
      <c r="S64" s="48"/>
      <c r="U64" s="34"/>
    </row>
    <row r="65" spans="2:21" ht="24.95" customHeight="1" x14ac:dyDescent="0.3">
      <c r="B65" s="46">
        <v>14</v>
      </c>
      <c r="C65" s="6">
        <v>53417</v>
      </c>
      <c r="D65" s="16">
        <v>1935</v>
      </c>
      <c r="E65" s="17">
        <v>136</v>
      </c>
      <c r="F65" s="41">
        <f t="shared" si="0"/>
        <v>1325.4750000000001</v>
      </c>
      <c r="G65" s="41">
        <v>11</v>
      </c>
      <c r="H65" s="41">
        <f t="shared" si="6"/>
        <v>154</v>
      </c>
      <c r="I65" s="41">
        <f t="shared" si="2"/>
        <v>177.1</v>
      </c>
      <c r="J65" s="64">
        <f t="shared" si="3"/>
        <v>0.1336124785454271</v>
      </c>
      <c r="K65" s="64">
        <f t="shared" si="4"/>
        <v>9.1524547803617573E-2</v>
      </c>
      <c r="L65" s="57"/>
      <c r="N65" s="15">
        <v>4</v>
      </c>
      <c r="O65" s="6" t="s">
        <v>5</v>
      </c>
      <c r="P65" s="16">
        <v>300</v>
      </c>
      <c r="Q65" s="17">
        <v>19</v>
      </c>
      <c r="R65" s="41">
        <f t="shared" si="5"/>
        <v>0</v>
      </c>
      <c r="S65" s="41"/>
      <c r="U65" s="34"/>
    </row>
    <row r="66" spans="2:21" ht="24.95" customHeight="1" x14ac:dyDescent="0.3">
      <c r="B66" s="45">
        <v>16</v>
      </c>
      <c r="C66" s="3">
        <v>292212</v>
      </c>
      <c r="D66" s="4">
        <v>2225</v>
      </c>
      <c r="E66" s="8">
        <v>157</v>
      </c>
      <c r="F66" s="41">
        <f t="shared" si="0"/>
        <v>1524.1250000000002</v>
      </c>
      <c r="G66" s="48">
        <v>12</v>
      </c>
      <c r="H66" s="41">
        <f t="shared" si="6"/>
        <v>192</v>
      </c>
      <c r="I66" s="41">
        <f t="shared" si="2"/>
        <v>220.79999999999998</v>
      </c>
      <c r="J66" s="64">
        <f t="shared" si="3"/>
        <v>0.1448700073812843</v>
      </c>
      <c r="K66" s="64">
        <f t="shared" si="4"/>
        <v>9.923595505617977E-2</v>
      </c>
      <c r="L66" s="27"/>
      <c r="N66" s="7">
        <v>6</v>
      </c>
      <c r="O66" s="3" t="s">
        <v>5</v>
      </c>
      <c r="P66" s="4">
        <v>442</v>
      </c>
      <c r="Q66" s="8">
        <v>30</v>
      </c>
      <c r="R66" s="41">
        <f t="shared" si="5"/>
        <v>0</v>
      </c>
      <c r="S66" s="48"/>
      <c r="U66" s="34"/>
    </row>
    <row r="67" spans="2:21" ht="16.899999999999999" customHeight="1" x14ac:dyDescent="0.3">
      <c r="B67" s="46">
        <v>18</v>
      </c>
      <c r="C67" s="6">
        <v>530725</v>
      </c>
      <c r="D67" s="16">
        <v>3148</v>
      </c>
      <c r="E67" s="17">
        <v>283</v>
      </c>
      <c r="F67" s="41">
        <f t="shared" si="0"/>
        <v>2156.38</v>
      </c>
      <c r="G67" s="48">
        <v>12</v>
      </c>
      <c r="H67" s="41">
        <f t="shared" si="6"/>
        <v>216</v>
      </c>
      <c r="I67" s="41">
        <f t="shared" si="2"/>
        <v>248.39999999999998</v>
      </c>
      <c r="J67" s="64">
        <f t="shared" si="3"/>
        <v>0.11519305502740702</v>
      </c>
      <c r="K67" s="64">
        <f t="shared" si="4"/>
        <v>7.8907242693773819E-2</v>
      </c>
      <c r="L67" s="57"/>
      <c r="N67" s="15">
        <v>8</v>
      </c>
      <c r="O67" s="6">
        <v>478644</v>
      </c>
      <c r="P67" s="16">
        <v>595</v>
      </c>
      <c r="Q67" s="17">
        <v>41</v>
      </c>
      <c r="R67" s="41">
        <f t="shared" si="5"/>
        <v>0</v>
      </c>
      <c r="U67" s="34"/>
    </row>
    <row r="68" spans="2:21" ht="24.95" customHeight="1" x14ac:dyDescent="0.3">
      <c r="B68" s="45">
        <v>20</v>
      </c>
      <c r="C68" s="3">
        <v>535904</v>
      </c>
      <c r="D68" s="4">
        <v>3243</v>
      </c>
      <c r="E68" s="8">
        <v>374</v>
      </c>
      <c r="F68" s="41">
        <f t="shared" si="0"/>
        <v>2221.4550000000004</v>
      </c>
      <c r="G68" s="48">
        <v>12</v>
      </c>
      <c r="H68" s="41">
        <f t="shared" si="6"/>
        <v>240</v>
      </c>
      <c r="I68" s="41">
        <f t="shared" si="2"/>
        <v>276</v>
      </c>
      <c r="J68" s="64">
        <f t="shared" si="3"/>
        <v>0.1242428948594502</v>
      </c>
      <c r="K68" s="64">
        <f t="shared" si="4"/>
        <v>8.5106382978723402E-2</v>
      </c>
      <c r="L68" s="27"/>
      <c r="N68" s="7">
        <v>10</v>
      </c>
      <c r="O68" s="3" t="s">
        <v>5</v>
      </c>
      <c r="P68" s="4">
        <v>863</v>
      </c>
      <c r="Q68" s="8">
        <v>75</v>
      </c>
      <c r="R68" s="41">
        <f t="shared" si="5"/>
        <v>0</v>
      </c>
      <c r="S68" s="59"/>
      <c r="U68" s="34"/>
    </row>
    <row r="69" spans="2:21" ht="36.75" customHeight="1" x14ac:dyDescent="0.3">
      <c r="B69" s="46">
        <v>24</v>
      </c>
      <c r="C69" s="6">
        <v>535218</v>
      </c>
      <c r="D69" s="16">
        <v>4354</v>
      </c>
      <c r="E69" s="17">
        <v>457</v>
      </c>
      <c r="F69" s="41">
        <f t="shared" ref="F69:F134" si="7">D69*$F$3</f>
        <v>2982.4900000000002</v>
      </c>
      <c r="G69" s="48">
        <v>12</v>
      </c>
      <c r="H69" s="41">
        <f t="shared" si="6"/>
        <v>288</v>
      </c>
      <c r="I69" s="41">
        <f t="shared" ref="I69:I133" si="8">H69*$I$3</f>
        <v>331.2</v>
      </c>
      <c r="J69" s="64">
        <f t="shared" ref="J69:J133" si="9">I69/F69</f>
        <v>0.11104815104157933</v>
      </c>
      <c r="K69" s="64">
        <f t="shared" ref="K69:K133" si="10">I69/D69</f>
        <v>7.6067983463481856E-2</v>
      </c>
      <c r="L69" s="57"/>
      <c r="N69" s="18">
        <v>12</v>
      </c>
      <c r="O69" s="19">
        <v>398609</v>
      </c>
      <c r="P69" s="20">
        <v>1026</v>
      </c>
      <c r="Q69" s="21">
        <v>88</v>
      </c>
      <c r="R69" s="41" t="e">
        <f t="shared" si="5"/>
        <v>#VALUE!</v>
      </c>
      <c r="S69" s="60"/>
      <c r="U69" s="34"/>
    </row>
    <row r="70" spans="2:21" ht="24.95" customHeight="1" x14ac:dyDescent="0.3">
      <c r="B70" s="7">
        <v>30</v>
      </c>
      <c r="C70" s="3">
        <v>62715</v>
      </c>
      <c r="D70" s="4">
        <v>8608</v>
      </c>
      <c r="E70" s="8">
        <v>571</v>
      </c>
      <c r="F70" s="41">
        <f t="shared" si="7"/>
        <v>5896.4800000000005</v>
      </c>
      <c r="G70" s="48">
        <v>12</v>
      </c>
      <c r="H70" s="41">
        <f t="shared" si="6"/>
        <v>360</v>
      </c>
      <c r="I70" s="41">
        <f t="shared" si="8"/>
        <v>413.99999999999994</v>
      </c>
      <c r="J70" s="64">
        <f t="shared" si="9"/>
        <v>7.0211380348953939E-2</v>
      </c>
      <c r="K70" s="64">
        <f t="shared" si="10"/>
        <v>4.8094795539033453E-2</v>
      </c>
      <c r="L70" s="27"/>
      <c r="R70" s="41">
        <f t="shared" si="5"/>
        <v>0</v>
      </c>
      <c r="S70" s="41"/>
      <c r="U70" s="34"/>
    </row>
    <row r="71" spans="2:21" ht="24.95" customHeight="1" x14ac:dyDescent="0.3">
      <c r="B71" s="15">
        <v>36</v>
      </c>
      <c r="C71" s="6">
        <v>62722</v>
      </c>
      <c r="D71" s="16">
        <v>12279</v>
      </c>
      <c r="E71" s="17">
        <v>870</v>
      </c>
      <c r="F71" s="41">
        <f t="shared" si="7"/>
        <v>8411.1149999999998</v>
      </c>
      <c r="G71" s="48">
        <v>12</v>
      </c>
      <c r="H71" s="41">
        <f t="shared" si="6"/>
        <v>432</v>
      </c>
      <c r="I71" s="41">
        <f t="shared" si="8"/>
        <v>496.79999999999995</v>
      </c>
      <c r="J71" s="64">
        <f t="shared" si="9"/>
        <v>5.9064701885540735E-2</v>
      </c>
      <c r="K71" s="64">
        <f t="shared" si="10"/>
        <v>4.04593207915954E-2</v>
      </c>
      <c r="L71" s="57"/>
      <c r="N71" s="150" t="s">
        <v>15</v>
      </c>
      <c r="O71" s="151"/>
      <c r="P71" s="151"/>
      <c r="Q71" s="152"/>
      <c r="R71" s="41">
        <f t="shared" si="5"/>
        <v>0</v>
      </c>
      <c r="S71" s="48"/>
      <c r="U71" s="34"/>
    </row>
    <row r="72" spans="2:21" ht="24.95" customHeight="1" x14ac:dyDescent="0.3">
      <c r="B72" s="7">
        <v>42</v>
      </c>
      <c r="C72" s="3">
        <v>486180</v>
      </c>
      <c r="D72" s="4">
        <v>24540</v>
      </c>
      <c r="E72" s="8">
        <v>1163</v>
      </c>
      <c r="F72" s="41">
        <f t="shared" si="7"/>
        <v>16809.900000000001</v>
      </c>
      <c r="G72" s="48">
        <v>12</v>
      </c>
      <c r="H72" s="41">
        <f t="shared" si="6"/>
        <v>504</v>
      </c>
      <c r="I72" s="41">
        <f t="shared" si="8"/>
        <v>579.59999999999991</v>
      </c>
      <c r="J72" s="64">
        <f t="shared" si="9"/>
        <v>3.4479681616190451E-2</v>
      </c>
      <c r="K72" s="64">
        <f t="shared" si="10"/>
        <v>2.3618581907090461E-2</v>
      </c>
      <c r="L72" s="27"/>
      <c r="N72" s="40" t="s">
        <v>1</v>
      </c>
      <c r="O72" s="28" t="s">
        <v>2</v>
      </c>
      <c r="P72" s="28" t="s">
        <v>3</v>
      </c>
      <c r="Q72" s="29" t="s">
        <v>4</v>
      </c>
      <c r="R72" s="41">
        <f t="shared" si="5"/>
        <v>0</v>
      </c>
      <c r="S72" s="41"/>
      <c r="U72" s="34"/>
    </row>
    <row r="73" spans="2:21" ht="24.95" customHeight="1" x14ac:dyDescent="0.3">
      <c r="B73" s="18">
        <v>48</v>
      </c>
      <c r="C73" s="19">
        <v>507292</v>
      </c>
      <c r="D73" s="20">
        <v>25089</v>
      </c>
      <c r="E73" s="21">
        <v>1474</v>
      </c>
      <c r="F73" s="41">
        <f t="shared" si="7"/>
        <v>17185.965</v>
      </c>
      <c r="G73" s="48">
        <v>12</v>
      </c>
      <c r="H73" s="41">
        <f t="shared" si="6"/>
        <v>576</v>
      </c>
      <c r="I73" s="41">
        <f t="shared" si="8"/>
        <v>662.4</v>
      </c>
      <c r="J73" s="64">
        <f t="shared" si="9"/>
        <v>3.8543078610947946E-2</v>
      </c>
      <c r="K73" s="64">
        <f t="shared" si="10"/>
        <v>2.6402008848499341E-2</v>
      </c>
      <c r="L73" s="57"/>
      <c r="N73" s="12">
        <v>3</v>
      </c>
      <c r="O73" s="13">
        <v>395417</v>
      </c>
      <c r="P73" s="14">
        <v>347</v>
      </c>
      <c r="Q73" s="22">
        <v>17</v>
      </c>
      <c r="R73" s="41">
        <f t="shared" si="5"/>
        <v>0</v>
      </c>
      <c r="S73" s="48"/>
      <c r="U73" s="34"/>
    </row>
    <row r="74" spans="2:21" ht="24.95" customHeight="1" x14ac:dyDescent="0.3">
      <c r="F74" s="41">
        <f t="shared" si="7"/>
        <v>0</v>
      </c>
      <c r="I74" s="41">
        <f t="shared" si="8"/>
        <v>0</v>
      </c>
      <c r="J74" s="64"/>
      <c r="K74" s="64"/>
      <c r="N74" s="7">
        <v>4</v>
      </c>
      <c r="O74" s="3">
        <v>395424</v>
      </c>
      <c r="P74" s="4">
        <v>285</v>
      </c>
      <c r="Q74" s="8">
        <v>22</v>
      </c>
      <c r="R74" s="41">
        <f t="shared" si="5"/>
        <v>0</v>
      </c>
      <c r="S74" s="41"/>
      <c r="U74" s="34"/>
    </row>
    <row r="75" spans="2:21" ht="24.95" customHeight="1" x14ac:dyDescent="0.3">
      <c r="F75" s="41">
        <f t="shared" si="7"/>
        <v>0</v>
      </c>
      <c r="I75" s="41">
        <f t="shared" si="8"/>
        <v>0</v>
      </c>
      <c r="J75" s="64"/>
      <c r="K75" s="64"/>
      <c r="N75" s="15">
        <v>6</v>
      </c>
      <c r="O75" s="6">
        <v>507604</v>
      </c>
      <c r="P75" s="16">
        <v>438</v>
      </c>
      <c r="Q75" s="17">
        <v>34</v>
      </c>
      <c r="R75" s="41">
        <f t="shared" si="5"/>
        <v>0</v>
      </c>
      <c r="S75" s="48"/>
      <c r="U75" s="34"/>
    </row>
    <row r="76" spans="2:21" ht="24.95" customHeight="1" x14ac:dyDescent="0.3">
      <c r="F76" s="41">
        <f t="shared" si="7"/>
        <v>0</v>
      </c>
      <c r="I76" s="41">
        <f t="shared" si="8"/>
        <v>0</v>
      </c>
      <c r="J76" s="64"/>
      <c r="K76" s="64"/>
      <c r="N76" s="7">
        <v>8</v>
      </c>
      <c r="O76" s="3">
        <v>398272</v>
      </c>
      <c r="P76" s="4">
        <v>593</v>
      </c>
      <c r="Q76" s="8">
        <v>55</v>
      </c>
      <c r="R76" s="41">
        <f t="shared" si="5"/>
        <v>0</v>
      </c>
      <c r="S76" s="41"/>
      <c r="U76" s="34"/>
    </row>
    <row r="77" spans="2:21" ht="24.95" customHeight="1" x14ac:dyDescent="0.3">
      <c r="F77" s="41">
        <f t="shared" si="7"/>
        <v>0</v>
      </c>
      <c r="I77" s="41">
        <f t="shared" si="8"/>
        <v>0</v>
      </c>
      <c r="J77" s="64"/>
      <c r="K77" s="64"/>
      <c r="N77" s="15">
        <v>10</v>
      </c>
      <c r="O77" s="6">
        <v>397733</v>
      </c>
      <c r="P77" s="16">
        <v>947</v>
      </c>
      <c r="Q77" s="17">
        <v>80</v>
      </c>
      <c r="R77" s="41">
        <f t="shared" si="5"/>
        <v>0</v>
      </c>
      <c r="S77" s="48"/>
      <c r="U77" s="34"/>
    </row>
    <row r="78" spans="2:21" ht="24.95" customHeight="1" x14ac:dyDescent="0.3">
      <c r="F78" s="41">
        <f t="shared" si="7"/>
        <v>0</v>
      </c>
      <c r="I78" s="41">
        <f t="shared" si="8"/>
        <v>0</v>
      </c>
      <c r="J78" s="64"/>
      <c r="K78" s="64"/>
      <c r="N78" s="7">
        <v>12</v>
      </c>
      <c r="O78" s="3">
        <v>397732</v>
      </c>
      <c r="P78" s="4">
        <v>1206</v>
      </c>
      <c r="Q78" s="8">
        <v>104</v>
      </c>
      <c r="R78" s="41">
        <f t="shared" si="5"/>
        <v>0</v>
      </c>
      <c r="S78" s="35"/>
      <c r="U78" s="34"/>
    </row>
    <row r="79" spans="2:21" ht="24.95" customHeight="1" x14ac:dyDescent="0.3">
      <c r="B79" s="150" t="s">
        <v>12</v>
      </c>
      <c r="C79" s="151"/>
      <c r="D79" s="151"/>
      <c r="E79" s="152"/>
      <c r="F79" s="41">
        <f t="shared" si="7"/>
        <v>0</v>
      </c>
      <c r="G79" s="59"/>
      <c r="H79" s="59"/>
      <c r="I79" s="41">
        <f t="shared" si="8"/>
        <v>0</v>
      </c>
      <c r="J79" s="64"/>
      <c r="K79" s="64"/>
      <c r="L79" s="55"/>
      <c r="N79" s="15">
        <v>14</v>
      </c>
      <c r="O79" s="6" t="s">
        <v>5</v>
      </c>
      <c r="P79" s="41">
        <v>1533</v>
      </c>
      <c r="Q79" s="17">
        <v>146</v>
      </c>
      <c r="R79" s="41">
        <f t="shared" si="5"/>
        <v>0</v>
      </c>
      <c r="S79" s="59"/>
      <c r="U79" s="34"/>
    </row>
    <row r="80" spans="2:21" ht="36.75" customHeight="1" x14ac:dyDescent="0.3">
      <c r="B80" s="40" t="s">
        <v>1</v>
      </c>
      <c r="C80" s="28" t="s">
        <v>2</v>
      </c>
      <c r="D80" s="28" t="s">
        <v>3</v>
      </c>
      <c r="E80" s="29" t="s">
        <v>4</v>
      </c>
      <c r="F80" s="41" t="e">
        <f t="shared" si="7"/>
        <v>#VALUE!</v>
      </c>
      <c r="G80" s="60"/>
      <c r="H80" s="60"/>
      <c r="I80" s="41">
        <f t="shared" si="8"/>
        <v>0</v>
      </c>
      <c r="J80" s="64"/>
      <c r="K80" s="64"/>
      <c r="L80" s="56"/>
      <c r="N80" s="7">
        <v>16</v>
      </c>
      <c r="O80" s="3">
        <v>53447</v>
      </c>
      <c r="P80" s="4">
        <v>2188</v>
      </c>
      <c r="Q80" s="8">
        <v>201</v>
      </c>
      <c r="R80" s="41" t="e">
        <f t="shared" si="5"/>
        <v>#VALUE!</v>
      </c>
      <c r="S80" s="60"/>
      <c r="U80" s="34"/>
    </row>
    <row r="81" spans="2:23" ht="24.95" customHeight="1" x14ac:dyDescent="0.3">
      <c r="B81" s="15">
        <v>4</v>
      </c>
      <c r="C81" s="6" t="s">
        <v>5</v>
      </c>
      <c r="D81" s="16">
        <v>307</v>
      </c>
      <c r="E81" s="17">
        <v>21</v>
      </c>
      <c r="F81" s="41">
        <f t="shared" si="7"/>
        <v>210.29500000000002</v>
      </c>
      <c r="G81" s="41">
        <v>11</v>
      </c>
      <c r="H81" s="41">
        <f>B81*G81</f>
        <v>44</v>
      </c>
      <c r="I81" s="41">
        <f t="shared" si="8"/>
        <v>50.599999999999994</v>
      </c>
      <c r="J81" s="64">
        <f t="shared" si="9"/>
        <v>0.24061437504458019</v>
      </c>
      <c r="K81" s="64">
        <f t="shared" si="10"/>
        <v>0.16482084690553744</v>
      </c>
      <c r="L81" s="57"/>
      <c r="N81" s="15">
        <v>20</v>
      </c>
      <c r="O81" s="6" t="s">
        <v>5</v>
      </c>
      <c r="P81" s="41">
        <v>3258</v>
      </c>
      <c r="Q81" s="17">
        <v>352</v>
      </c>
      <c r="R81" s="41">
        <f t="shared" si="5"/>
        <v>0</v>
      </c>
      <c r="S81" s="41"/>
      <c r="U81" s="34"/>
    </row>
    <row r="82" spans="2:23" ht="24.95" customHeight="1" x14ac:dyDescent="0.3">
      <c r="B82" s="7">
        <v>6</v>
      </c>
      <c r="C82" s="3" t="s">
        <v>5</v>
      </c>
      <c r="D82" s="4">
        <v>452</v>
      </c>
      <c r="E82" s="8">
        <v>32</v>
      </c>
      <c r="F82" s="41">
        <f t="shared" si="7"/>
        <v>309.62</v>
      </c>
      <c r="G82" s="41">
        <v>11</v>
      </c>
      <c r="H82" s="41">
        <f t="shared" ref="H82:H145" si="11">B82*G82</f>
        <v>66</v>
      </c>
      <c r="I82" s="41">
        <f t="shared" si="8"/>
        <v>75.899999999999991</v>
      </c>
      <c r="J82" s="64">
        <f t="shared" si="9"/>
        <v>0.24513920289386987</v>
      </c>
      <c r="K82" s="64">
        <f t="shared" si="10"/>
        <v>0.16792035398230087</v>
      </c>
      <c r="L82" s="27"/>
      <c r="N82" s="9">
        <v>24</v>
      </c>
      <c r="O82" s="10">
        <v>108185</v>
      </c>
      <c r="P82" s="11">
        <v>5411</v>
      </c>
      <c r="Q82" s="23">
        <v>440</v>
      </c>
      <c r="R82" s="41">
        <f t="shared" si="5"/>
        <v>0</v>
      </c>
      <c r="S82" s="48"/>
      <c r="U82" s="34"/>
    </row>
    <row r="83" spans="2:23" ht="24.95" customHeight="1" x14ac:dyDescent="0.3">
      <c r="B83" s="15">
        <v>8</v>
      </c>
      <c r="C83" s="6">
        <v>398531</v>
      </c>
      <c r="D83" s="16">
        <v>621</v>
      </c>
      <c r="E83" s="17">
        <v>46</v>
      </c>
      <c r="F83" s="41">
        <f t="shared" si="7"/>
        <v>425.38500000000005</v>
      </c>
      <c r="G83" s="41">
        <v>11</v>
      </c>
      <c r="H83" s="41">
        <f t="shared" si="11"/>
        <v>88</v>
      </c>
      <c r="I83" s="41">
        <f t="shared" si="8"/>
        <v>101.19999999999999</v>
      </c>
      <c r="J83" s="64">
        <f t="shared" si="9"/>
        <v>0.23790213571235463</v>
      </c>
      <c r="K83" s="64">
        <f t="shared" si="10"/>
        <v>0.16296296296296295</v>
      </c>
      <c r="L83" s="57"/>
      <c r="N83" s="2">
        <v>30</v>
      </c>
      <c r="O83" s="3">
        <v>120357</v>
      </c>
      <c r="P83" s="4">
        <v>5910</v>
      </c>
      <c r="Q83" s="27">
        <v>715</v>
      </c>
      <c r="R83" s="41">
        <f t="shared" si="5"/>
        <v>0</v>
      </c>
      <c r="S83" s="41"/>
      <c r="U83" s="34"/>
    </row>
    <row r="84" spans="2:23" ht="24.95" customHeight="1" x14ac:dyDescent="0.3">
      <c r="B84" s="7">
        <v>10</v>
      </c>
      <c r="C84" s="3" t="s">
        <v>5</v>
      </c>
      <c r="D84" s="4">
        <v>940</v>
      </c>
      <c r="E84" s="8">
        <v>71</v>
      </c>
      <c r="F84" s="41">
        <f t="shared" si="7"/>
        <v>643.90000000000009</v>
      </c>
      <c r="G84" s="41">
        <v>11</v>
      </c>
      <c r="H84" s="41">
        <f t="shared" si="11"/>
        <v>110</v>
      </c>
      <c r="I84" s="41">
        <f t="shared" si="8"/>
        <v>126.49999999999999</v>
      </c>
      <c r="J84" s="64">
        <f t="shared" si="9"/>
        <v>0.19645907749650562</v>
      </c>
      <c r="K84" s="64">
        <f t="shared" si="10"/>
        <v>0.13457446808510637</v>
      </c>
      <c r="L84" s="27"/>
      <c r="R84" s="41">
        <f t="shared" si="5"/>
        <v>0</v>
      </c>
      <c r="S84" s="48"/>
      <c r="U84" s="34"/>
    </row>
    <row r="85" spans="2:23" ht="24.95" customHeight="1" x14ac:dyDescent="0.3">
      <c r="B85" s="18">
        <v>12</v>
      </c>
      <c r="C85" s="19">
        <v>477236</v>
      </c>
      <c r="D85" s="20">
        <v>1087</v>
      </c>
      <c r="E85" s="21">
        <v>100</v>
      </c>
      <c r="F85" s="41">
        <f t="shared" si="7"/>
        <v>744.59500000000003</v>
      </c>
      <c r="G85" s="41">
        <v>11</v>
      </c>
      <c r="H85" s="41">
        <f t="shared" si="11"/>
        <v>132</v>
      </c>
      <c r="I85" s="41">
        <f t="shared" si="8"/>
        <v>151.79999999999998</v>
      </c>
      <c r="J85" s="64">
        <f t="shared" si="9"/>
        <v>0.20386921749407394</v>
      </c>
      <c r="K85" s="64">
        <f t="shared" si="10"/>
        <v>0.13965041398344064</v>
      </c>
      <c r="L85" s="57"/>
      <c r="N85" s="150" t="s">
        <v>17</v>
      </c>
      <c r="O85" s="151"/>
      <c r="P85" s="151"/>
      <c r="Q85" s="152"/>
      <c r="R85" s="41">
        <f t="shared" ref="R85:R150" si="12">P69*$R$3</f>
        <v>0</v>
      </c>
      <c r="S85" s="41"/>
      <c r="U85" s="34"/>
    </row>
    <row r="86" spans="2:23" ht="24.95" customHeight="1" x14ac:dyDescent="0.3">
      <c r="F86" s="41">
        <f t="shared" si="7"/>
        <v>0</v>
      </c>
      <c r="H86" s="41">
        <f t="shared" si="11"/>
        <v>0</v>
      </c>
      <c r="I86" s="41">
        <f t="shared" si="8"/>
        <v>0</v>
      </c>
      <c r="J86" s="64"/>
      <c r="K86" s="64"/>
      <c r="N86" s="40" t="s">
        <v>1</v>
      </c>
      <c r="O86" s="28" t="s">
        <v>2</v>
      </c>
      <c r="P86" s="28" t="s">
        <v>3</v>
      </c>
      <c r="Q86" s="29" t="s">
        <v>4</v>
      </c>
      <c r="R86" s="41">
        <f t="shared" si="12"/>
        <v>0</v>
      </c>
      <c r="U86" s="34"/>
    </row>
    <row r="87" spans="2:23" ht="24.95" customHeight="1" x14ac:dyDescent="0.3">
      <c r="B87" s="150" t="s">
        <v>114</v>
      </c>
      <c r="C87" s="151"/>
      <c r="D87" s="151"/>
      <c r="E87" s="152"/>
      <c r="F87" s="41">
        <f t="shared" si="7"/>
        <v>0</v>
      </c>
      <c r="G87" s="59"/>
      <c r="H87" s="41" t="e">
        <f t="shared" si="11"/>
        <v>#VALUE!</v>
      </c>
      <c r="I87" s="41" t="e">
        <f t="shared" si="8"/>
        <v>#VALUE!</v>
      </c>
      <c r="J87" s="64"/>
      <c r="K87" s="64"/>
      <c r="L87" s="55"/>
      <c r="N87" s="12">
        <v>3</v>
      </c>
      <c r="O87" s="13" t="s">
        <v>5</v>
      </c>
      <c r="P87" s="14">
        <v>361</v>
      </c>
      <c r="Q87" s="22">
        <v>15</v>
      </c>
      <c r="R87" s="41">
        <f t="shared" si="12"/>
        <v>0</v>
      </c>
      <c r="S87" s="59"/>
      <c r="U87" s="34"/>
    </row>
    <row r="88" spans="2:23" ht="36.75" customHeight="1" x14ac:dyDescent="0.3">
      <c r="B88" s="40" t="s">
        <v>1</v>
      </c>
      <c r="C88" s="28" t="s">
        <v>2</v>
      </c>
      <c r="D88" s="28" t="s">
        <v>3</v>
      </c>
      <c r="E88" s="29" t="s">
        <v>4</v>
      </c>
      <c r="F88" s="41" t="e">
        <f t="shared" si="7"/>
        <v>#VALUE!</v>
      </c>
      <c r="G88" s="60"/>
      <c r="H88" s="41" t="e">
        <f t="shared" si="11"/>
        <v>#VALUE!</v>
      </c>
      <c r="I88" s="41" t="e">
        <f t="shared" si="8"/>
        <v>#VALUE!</v>
      </c>
      <c r="J88" s="64"/>
      <c r="K88" s="64"/>
      <c r="L88" s="56"/>
      <c r="N88" s="7">
        <v>4</v>
      </c>
      <c r="O88" s="3">
        <v>396903</v>
      </c>
      <c r="P88" s="4">
        <v>361</v>
      </c>
      <c r="Q88" s="8">
        <v>20</v>
      </c>
      <c r="R88" s="41" t="e">
        <f t="shared" si="12"/>
        <v>#VALUE!</v>
      </c>
      <c r="S88" s="60"/>
      <c r="U88" s="34"/>
    </row>
    <row r="89" spans="2:23" ht="24.95" customHeight="1" x14ac:dyDescent="0.3">
      <c r="B89" s="12">
        <v>3</v>
      </c>
      <c r="C89" s="13" t="s">
        <v>5</v>
      </c>
      <c r="D89" s="14">
        <v>317</v>
      </c>
      <c r="E89" s="22">
        <v>17</v>
      </c>
      <c r="F89" s="41">
        <f t="shared" si="7"/>
        <v>217.14500000000001</v>
      </c>
      <c r="G89" s="41">
        <v>11</v>
      </c>
      <c r="H89" s="41">
        <f t="shared" si="11"/>
        <v>33</v>
      </c>
      <c r="I89" s="41">
        <f t="shared" si="8"/>
        <v>37.949999999999996</v>
      </c>
      <c r="J89" s="64">
        <f t="shared" si="9"/>
        <v>0.17476801215777474</v>
      </c>
      <c r="K89" s="64">
        <f t="shared" si="10"/>
        <v>0.11971608832807569</v>
      </c>
      <c r="L89" s="57"/>
      <c r="N89" s="15">
        <v>6</v>
      </c>
      <c r="O89" s="6">
        <v>396902</v>
      </c>
      <c r="P89" s="16">
        <v>436</v>
      </c>
      <c r="Q89" s="17">
        <v>29</v>
      </c>
      <c r="R89" s="41">
        <f t="shared" si="12"/>
        <v>0</v>
      </c>
      <c r="S89" s="41"/>
      <c r="U89" s="34"/>
      <c r="V89" s="34"/>
      <c r="W89" s="34"/>
    </row>
    <row r="90" spans="2:23" ht="24.95" customHeight="1" x14ac:dyDescent="0.3">
      <c r="B90" s="45">
        <v>4</v>
      </c>
      <c r="C90" s="3">
        <v>395837</v>
      </c>
      <c r="D90" s="4">
        <v>317</v>
      </c>
      <c r="E90" s="8">
        <v>24</v>
      </c>
      <c r="F90" s="41">
        <f t="shared" si="7"/>
        <v>217.14500000000001</v>
      </c>
      <c r="G90" s="41">
        <v>11</v>
      </c>
      <c r="H90" s="41">
        <f t="shared" si="11"/>
        <v>44</v>
      </c>
      <c r="I90" s="41">
        <f t="shared" si="8"/>
        <v>50.599999999999994</v>
      </c>
      <c r="J90" s="64">
        <f t="shared" si="9"/>
        <v>0.23302401621036631</v>
      </c>
      <c r="K90" s="64">
        <f t="shared" si="10"/>
        <v>0.15962145110410092</v>
      </c>
      <c r="L90" s="27"/>
      <c r="N90" s="7">
        <v>8</v>
      </c>
      <c r="O90" s="3" t="s">
        <v>5</v>
      </c>
      <c r="P90" s="4">
        <v>611</v>
      </c>
      <c r="Q90" s="8">
        <v>44</v>
      </c>
      <c r="R90" s="41">
        <f t="shared" si="12"/>
        <v>0</v>
      </c>
      <c r="S90" s="48"/>
      <c r="U90" s="34"/>
      <c r="V90" s="34"/>
      <c r="W90" s="34"/>
    </row>
    <row r="91" spans="2:23" ht="24.95" customHeight="1" x14ac:dyDescent="0.3">
      <c r="B91" s="15">
        <v>6</v>
      </c>
      <c r="C91" s="6">
        <v>396889</v>
      </c>
      <c r="D91" s="16">
        <v>465</v>
      </c>
      <c r="E91" s="17">
        <v>42</v>
      </c>
      <c r="F91" s="41">
        <f t="shared" si="7"/>
        <v>318.52500000000003</v>
      </c>
      <c r="G91" s="41">
        <v>11</v>
      </c>
      <c r="H91" s="41">
        <f t="shared" si="11"/>
        <v>66</v>
      </c>
      <c r="I91" s="41">
        <f t="shared" si="8"/>
        <v>75.899999999999991</v>
      </c>
      <c r="J91" s="64">
        <f t="shared" si="9"/>
        <v>0.23828584883447135</v>
      </c>
      <c r="K91" s="64">
        <f t="shared" si="10"/>
        <v>0.16322580645161289</v>
      </c>
      <c r="L91" s="57"/>
      <c r="N91" s="15">
        <v>10</v>
      </c>
      <c r="O91" s="6" t="s">
        <v>5</v>
      </c>
      <c r="P91" s="16">
        <v>787</v>
      </c>
      <c r="Q91" s="17">
        <v>60</v>
      </c>
      <c r="R91" s="41">
        <f t="shared" si="12"/>
        <v>0</v>
      </c>
      <c r="S91" s="41"/>
      <c r="U91" s="34"/>
      <c r="V91" s="34"/>
      <c r="W91" s="34"/>
    </row>
    <row r="92" spans="2:23" ht="24.95" customHeight="1" x14ac:dyDescent="0.3">
      <c r="B92" s="7">
        <v>8</v>
      </c>
      <c r="C92" s="3">
        <v>475958</v>
      </c>
      <c r="D92" s="4">
        <v>2351</v>
      </c>
      <c r="E92" s="8">
        <v>64</v>
      </c>
      <c r="F92" s="41">
        <f t="shared" si="7"/>
        <v>1610.4350000000002</v>
      </c>
      <c r="G92" s="41">
        <v>11</v>
      </c>
      <c r="H92" s="41">
        <f t="shared" si="11"/>
        <v>88</v>
      </c>
      <c r="I92" s="41">
        <f t="shared" si="8"/>
        <v>101.19999999999999</v>
      </c>
      <c r="J92" s="64">
        <f t="shared" si="9"/>
        <v>6.2840164303433532E-2</v>
      </c>
      <c r="K92" s="64">
        <f t="shared" si="10"/>
        <v>4.3045512547851973E-2</v>
      </c>
      <c r="L92" s="27"/>
      <c r="N92" s="7">
        <v>12</v>
      </c>
      <c r="O92" s="3">
        <v>397780</v>
      </c>
      <c r="P92" s="4">
        <v>974</v>
      </c>
      <c r="Q92" s="8">
        <v>79</v>
      </c>
      <c r="R92" s="41">
        <f t="shared" si="12"/>
        <v>0</v>
      </c>
      <c r="S92" s="48"/>
      <c r="U92" s="34"/>
      <c r="V92" s="34"/>
      <c r="W92" s="34"/>
    </row>
    <row r="93" spans="2:23" ht="24.95" customHeight="1" x14ac:dyDescent="0.3">
      <c r="B93" s="15">
        <v>10</v>
      </c>
      <c r="C93" s="6">
        <v>397695</v>
      </c>
      <c r="D93" s="16">
        <v>1168</v>
      </c>
      <c r="E93" s="17">
        <v>108</v>
      </c>
      <c r="F93" s="41">
        <f t="shared" si="7"/>
        <v>800.08</v>
      </c>
      <c r="G93" s="41">
        <v>11</v>
      </c>
      <c r="H93" s="41">
        <f t="shared" si="11"/>
        <v>110</v>
      </c>
      <c r="I93" s="41">
        <f t="shared" si="8"/>
        <v>126.49999999999999</v>
      </c>
      <c r="J93" s="64">
        <f t="shared" si="9"/>
        <v>0.15810918908109187</v>
      </c>
      <c r="K93" s="64">
        <f t="shared" si="10"/>
        <v>0.10830479452054793</v>
      </c>
      <c r="L93" s="57"/>
      <c r="N93" s="15">
        <v>14</v>
      </c>
      <c r="O93" s="6" t="s">
        <v>5</v>
      </c>
      <c r="P93" s="16">
        <v>1456</v>
      </c>
      <c r="Q93" s="17">
        <v>133</v>
      </c>
      <c r="R93" s="41">
        <f t="shared" si="12"/>
        <v>0</v>
      </c>
      <c r="S93" s="41"/>
      <c r="U93" s="34"/>
      <c r="V93" s="34"/>
      <c r="W93" s="34"/>
    </row>
    <row r="94" spans="2:23" ht="24.95" customHeight="1" x14ac:dyDescent="0.3">
      <c r="B94" s="7">
        <v>12</v>
      </c>
      <c r="C94" s="3">
        <v>533115</v>
      </c>
      <c r="D94" s="4">
        <v>1282</v>
      </c>
      <c r="E94" s="8">
        <v>114</v>
      </c>
      <c r="F94" s="41">
        <f t="shared" si="7"/>
        <v>878.17000000000007</v>
      </c>
      <c r="G94" s="41">
        <v>11</v>
      </c>
      <c r="H94" s="41">
        <f t="shared" si="11"/>
        <v>132</v>
      </c>
      <c r="I94" s="41">
        <f t="shared" si="8"/>
        <v>151.79999999999998</v>
      </c>
      <c r="J94" s="64">
        <f t="shared" si="9"/>
        <v>0.17285946912329045</v>
      </c>
      <c r="K94" s="64">
        <f t="shared" si="10"/>
        <v>0.11840873634945397</v>
      </c>
      <c r="L94" s="27"/>
      <c r="N94" s="7">
        <v>16</v>
      </c>
      <c r="O94" s="3" t="s">
        <v>5</v>
      </c>
      <c r="P94" s="4">
        <v>1740</v>
      </c>
      <c r="Q94" s="8">
        <v>161</v>
      </c>
      <c r="R94" s="41">
        <f t="shared" si="12"/>
        <v>0</v>
      </c>
      <c r="S94" s="48"/>
      <c r="U94" s="34"/>
      <c r="V94" s="34"/>
      <c r="W94" s="34"/>
    </row>
    <row r="95" spans="2:23" ht="24.95" customHeight="1" x14ac:dyDescent="0.3">
      <c r="B95" s="15">
        <v>14</v>
      </c>
      <c r="C95" s="6" t="s">
        <v>5</v>
      </c>
      <c r="D95" s="16">
        <v>1832</v>
      </c>
      <c r="E95" s="17">
        <v>219</v>
      </c>
      <c r="F95" s="41">
        <f t="shared" si="7"/>
        <v>1254.92</v>
      </c>
      <c r="G95" s="41">
        <v>11</v>
      </c>
      <c r="H95" s="41">
        <f t="shared" si="11"/>
        <v>154</v>
      </c>
      <c r="I95" s="41">
        <f t="shared" si="8"/>
        <v>177.1</v>
      </c>
      <c r="J95" s="64">
        <f t="shared" si="9"/>
        <v>0.14112453383482612</v>
      </c>
      <c r="K95" s="64">
        <f t="shared" si="10"/>
        <v>9.6670305676855889E-2</v>
      </c>
      <c r="L95" s="57"/>
      <c r="N95" s="18">
        <v>24</v>
      </c>
      <c r="O95" s="19">
        <v>32940</v>
      </c>
      <c r="P95" s="20">
        <v>5273</v>
      </c>
      <c r="Q95" s="21">
        <v>475</v>
      </c>
      <c r="R95" s="41">
        <f t="shared" si="12"/>
        <v>0</v>
      </c>
      <c r="S95" s="41"/>
      <c r="U95" s="34"/>
    </row>
    <row r="96" spans="2:23" ht="24.95" customHeight="1" x14ac:dyDescent="0.3">
      <c r="B96" s="7">
        <v>16</v>
      </c>
      <c r="C96" s="3">
        <v>53423</v>
      </c>
      <c r="D96" s="4">
        <v>3267</v>
      </c>
      <c r="E96" s="8">
        <v>254</v>
      </c>
      <c r="F96" s="41">
        <f t="shared" si="7"/>
        <v>2237.895</v>
      </c>
      <c r="G96" s="48">
        <v>12</v>
      </c>
      <c r="H96" s="41">
        <f t="shared" si="11"/>
        <v>192</v>
      </c>
      <c r="I96" s="41">
        <f t="shared" si="8"/>
        <v>220.79999999999998</v>
      </c>
      <c r="J96" s="64">
        <f t="shared" si="9"/>
        <v>9.8664146441186915E-2</v>
      </c>
      <c r="K96" s="64">
        <f t="shared" si="10"/>
        <v>6.7584940312213029E-2</v>
      </c>
      <c r="L96" s="27"/>
      <c r="N96" s="30"/>
      <c r="O96" s="30"/>
      <c r="P96" s="30"/>
      <c r="Q96" s="30"/>
      <c r="R96" s="41">
        <f t="shared" si="12"/>
        <v>0</v>
      </c>
      <c r="S96" s="48"/>
      <c r="U96" s="34"/>
    </row>
    <row r="97" spans="2:21" ht="24.95" customHeight="1" x14ac:dyDescent="0.3">
      <c r="B97" s="15">
        <v>20</v>
      </c>
      <c r="C97" s="6" t="s">
        <v>5</v>
      </c>
      <c r="D97" s="16">
        <v>4749</v>
      </c>
      <c r="E97" s="17">
        <v>526</v>
      </c>
      <c r="F97" s="41">
        <f t="shared" si="7"/>
        <v>3253.0650000000001</v>
      </c>
      <c r="G97" s="48">
        <v>12</v>
      </c>
      <c r="H97" s="41">
        <f t="shared" si="11"/>
        <v>240</v>
      </c>
      <c r="I97" s="41">
        <f t="shared" si="8"/>
        <v>276</v>
      </c>
      <c r="J97" s="64">
        <f t="shared" si="9"/>
        <v>8.4843063387912629E-2</v>
      </c>
      <c r="K97" s="64">
        <f t="shared" si="10"/>
        <v>5.811749842072015E-2</v>
      </c>
      <c r="L97" s="57"/>
      <c r="R97" s="41">
        <f t="shared" si="12"/>
        <v>0</v>
      </c>
      <c r="S97" s="41"/>
      <c r="U97" s="34"/>
    </row>
    <row r="98" spans="2:21" ht="24.95" customHeight="1" x14ac:dyDescent="0.3">
      <c r="B98" s="9">
        <v>24</v>
      </c>
      <c r="C98" s="10" t="s">
        <v>5</v>
      </c>
      <c r="D98" s="11">
        <v>5498</v>
      </c>
      <c r="E98" s="23">
        <v>710</v>
      </c>
      <c r="F98" s="41">
        <f t="shared" si="7"/>
        <v>3766.13</v>
      </c>
      <c r="G98" s="48">
        <v>12</v>
      </c>
      <c r="H98" s="41">
        <f t="shared" si="11"/>
        <v>288</v>
      </c>
      <c r="I98" s="41">
        <f t="shared" si="8"/>
        <v>331.2</v>
      </c>
      <c r="J98" s="64">
        <f t="shared" si="9"/>
        <v>8.7941733291203431E-2</v>
      </c>
      <c r="K98" s="64">
        <f t="shared" si="10"/>
        <v>6.0240087304474353E-2</v>
      </c>
      <c r="L98" s="27"/>
      <c r="R98" s="41">
        <f t="shared" si="12"/>
        <v>0</v>
      </c>
      <c r="S98" s="48"/>
      <c r="U98" s="34"/>
    </row>
    <row r="99" spans="2:21" ht="24.95" customHeight="1" x14ac:dyDescent="0.3">
      <c r="B99" s="2">
        <v>30</v>
      </c>
      <c r="C99" s="3" t="s">
        <v>5</v>
      </c>
      <c r="D99" s="4">
        <v>9424</v>
      </c>
      <c r="E99" s="27">
        <v>865</v>
      </c>
      <c r="F99" s="41"/>
      <c r="G99" s="48"/>
      <c r="H99" s="41"/>
      <c r="I99" s="41"/>
      <c r="J99" s="64"/>
      <c r="K99" s="64"/>
      <c r="L99" s="27"/>
      <c r="R99" s="41">
        <f t="shared" si="12"/>
        <v>0</v>
      </c>
      <c r="S99" s="48"/>
      <c r="U99" s="34"/>
    </row>
    <row r="100" spans="2:21" ht="24.95" customHeight="1" x14ac:dyDescent="0.3">
      <c r="F100" s="41">
        <f t="shared" si="7"/>
        <v>0</v>
      </c>
      <c r="H100" s="41">
        <f t="shared" si="11"/>
        <v>0</v>
      </c>
      <c r="I100" s="41">
        <f t="shared" si="8"/>
        <v>0</v>
      </c>
      <c r="J100" s="64"/>
      <c r="K100" s="64"/>
      <c r="R100" s="41">
        <f t="shared" si="12"/>
        <v>0</v>
      </c>
      <c r="U100" s="34"/>
    </row>
    <row r="101" spans="2:21" ht="24.95" customHeight="1" x14ac:dyDescent="0.3">
      <c r="B101" s="150" t="s">
        <v>115</v>
      </c>
      <c r="C101" s="151"/>
      <c r="D101" s="151"/>
      <c r="E101" s="152"/>
      <c r="F101" s="41">
        <f t="shared" si="7"/>
        <v>0</v>
      </c>
      <c r="G101" s="59"/>
      <c r="H101" s="41" t="e">
        <f t="shared" si="11"/>
        <v>#VALUE!</v>
      </c>
      <c r="I101" s="41" t="e">
        <f t="shared" si="8"/>
        <v>#VALUE!</v>
      </c>
      <c r="J101" s="64"/>
      <c r="K101" s="64"/>
      <c r="L101" s="55"/>
      <c r="R101" s="41">
        <f t="shared" si="12"/>
        <v>0</v>
      </c>
      <c r="S101" s="59"/>
      <c r="U101" s="34"/>
    </row>
    <row r="102" spans="2:21" ht="36.75" customHeight="1" x14ac:dyDescent="0.3">
      <c r="B102" s="40" t="s">
        <v>1</v>
      </c>
      <c r="C102" s="28" t="s">
        <v>2</v>
      </c>
      <c r="D102" s="28" t="s">
        <v>3</v>
      </c>
      <c r="E102" s="29" t="s">
        <v>4</v>
      </c>
      <c r="F102" s="41" t="e">
        <f t="shared" si="7"/>
        <v>#VALUE!</v>
      </c>
      <c r="G102" s="60"/>
      <c r="H102" s="41" t="e">
        <f t="shared" si="11"/>
        <v>#VALUE!</v>
      </c>
      <c r="I102" s="41" t="e">
        <f t="shared" si="8"/>
        <v>#VALUE!</v>
      </c>
      <c r="J102" s="64"/>
      <c r="K102" s="64"/>
      <c r="L102" s="56"/>
      <c r="R102" s="41" t="e">
        <f t="shared" si="12"/>
        <v>#VALUE!</v>
      </c>
      <c r="S102" s="60"/>
      <c r="U102" s="34"/>
    </row>
    <row r="103" spans="2:21" ht="24.95" customHeight="1" x14ac:dyDescent="0.3">
      <c r="B103" s="12">
        <v>3</v>
      </c>
      <c r="C103" s="13" t="s">
        <v>5</v>
      </c>
      <c r="D103" s="14">
        <v>295</v>
      </c>
      <c r="E103" s="22">
        <v>19</v>
      </c>
      <c r="F103" s="41">
        <f t="shared" si="7"/>
        <v>202.07500000000002</v>
      </c>
      <c r="G103" s="41">
        <v>11</v>
      </c>
      <c r="H103" s="41">
        <f t="shared" si="11"/>
        <v>33</v>
      </c>
      <c r="I103" s="41">
        <f t="shared" si="8"/>
        <v>37.949999999999996</v>
      </c>
      <c r="J103" s="64">
        <f t="shared" si="9"/>
        <v>0.18780155882716809</v>
      </c>
      <c r="K103" s="64">
        <f t="shared" si="10"/>
        <v>0.12864406779661017</v>
      </c>
      <c r="L103" s="57"/>
      <c r="N103" s="150" t="s">
        <v>19</v>
      </c>
      <c r="O103" s="151"/>
      <c r="P103" s="151"/>
      <c r="Q103" s="152"/>
      <c r="R103" s="41">
        <f t="shared" si="12"/>
        <v>0</v>
      </c>
      <c r="S103" s="41"/>
      <c r="U103" s="34"/>
    </row>
    <row r="104" spans="2:21" ht="24.95" customHeight="1" x14ac:dyDescent="0.3">
      <c r="B104" s="7">
        <v>4</v>
      </c>
      <c r="C104" s="3">
        <v>395455</v>
      </c>
      <c r="D104" s="4">
        <v>295</v>
      </c>
      <c r="E104" s="8">
        <v>20</v>
      </c>
      <c r="F104" s="41">
        <f t="shared" si="7"/>
        <v>202.07500000000002</v>
      </c>
      <c r="G104" s="41">
        <v>11</v>
      </c>
      <c r="H104" s="41">
        <f t="shared" si="11"/>
        <v>44</v>
      </c>
      <c r="I104" s="41">
        <f t="shared" si="8"/>
        <v>50.599999999999994</v>
      </c>
      <c r="J104" s="64">
        <f t="shared" si="9"/>
        <v>0.25040207843622414</v>
      </c>
      <c r="K104" s="64">
        <f t="shared" si="10"/>
        <v>0.17152542372881355</v>
      </c>
      <c r="L104" s="27"/>
      <c r="N104" s="40" t="s">
        <v>1</v>
      </c>
      <c r="O104" s="28" t="s">
        <v>2</v>
      </c>
      <c r="P104" s="28" t="s">
        <v>3</v>
      </c>
      <c r="Q104" s="29" t="s">
        <v>4</v>
      </c>
      <c r="R104" s="41">
        <f t="shared" si="12"/>
        <v>0</v>
      </c>
      <c r="S104" s="48"/>
      <c r="U104" s="34"/>
    </row>
    <row r="105" spans="2:21" ht="24.95" customHeight="1" x14ac:dyDescent="0.3">
      <c r="B105" s="15">
        <v>6</v>
      </c>
      <c r="C105" s="6" t="s">
        <v>5</v>
      </c>
      <c r="D105" s="16">
        <v>533</v>
      </c>
      <c r="E105" s="17">
        <v>28</v>
      </c>
      <c r="F105" s="41">
        <f t="shared" si="7"/>
        <v>365.10500000000002</v>
      </c>
      <c r="G105" s="41">
        <v>11</v>
      </c>
      <c r="H105" s="41">
        <f t="shared" si="11"/>
        <v>66</v>
      </c>
      <c r="I105" s="41">
        <f t="shared" si="8"/>
        <v>75.899999999999991</v>
      </c>
      <c r="J105" s="64">
        <f t="shared" si="9"/>
        <v>0.20788540282932305</v>
      </c>
      <c r="K105" s="64">
        <f t="shared" si="10"/>
        <v>0.14240150093808629</v>
      </c>
      <c r="L105" s="57"/>
      <c r="N105" s="12">
        <v>3</v>
      </c>
      <c r="O105" s="13">
        <v>351239</v>
      </c>
      <c r="P105" s="14">
        <v>242</v>
      </c>
      <c r="Q105" s="22">
        <v>8</v>
      </c>
      <c r="R105" s="41">
        <f t="shared" si="12"/>
        <v>0</v>
      </c>
      <c r="S105" s="41"/>
      <c r="U105" s="34"/>
    </row>
    <row r="106" spans="2:21" ht="24.95" customHeight="1" x14ac:dyDescent="0.3">
      <c r="B106" s="7">
        <v>8</v>
      </c>
      <c r="C106" s="3">
        <v>397503</v>
      </c>
      <c r="D106" s="4">
        <v>710</v>
      </c>
      <c r="E106" s="8">
        <v>55</v>
      </c>
      <c r="F106" s="41">
        <f t="shared" si="7"/>
        <v>486.35</v>
      </c>
      <c r="G106" s="41">
        <v>11</v>
      </c>
      <c r="H106" s="41">
        <f t="shared" si="11"/>
        <v>88</v>
      </c>
      <c r="I106" s="41">
        <f t="shared" si="8"/>
        <v>101.19999999999999</v>
      </c>
      <c r="J106" s="64">
        <f t="shared" si="9"/>
        <v>0.20808060039066512</v>
      </c>
      <c r="K106" s="64">
        <f t="shared" si="10"/>
        <v>0.14253521126760563</v>
      </c>
      <c r="L106" s="27"/>
      <c r="N106" s="45">
        <v>4</v>
      </c>
      <c r="O106" s="3">
        <v>473399</v>
      </c>
      <c r="P106" s="4">
        <v>286</v>
      </c>
      <c r="Q106" s="8">
        <v>10</v>
      </c>
      <c r="R106" s="41">
        <f t="shared" si="12"/>
        <v>0</v>
      </c>
      <c r="S106" s="48"/>
      <c r="U106" s="34"/>
    </row>
    <row r="107" spans="2:21" ht="24.95" customHeight="1" x14ac:dyDescent="0.3">
      <c r="B107" s="15">
        <v>10</v>
      </c>
      <c r="C107" s="6" t="s">
        <v>5</v>
      </c>
      <c r="D107" s="16">
        <v>837</v>
      </c>
      <c r="E107" s="17">
        <v>66</v>
      </c>
      <c r="F107" s="41">
        <f t="shared" si="7"/>
        <v>573.34500000000003</v>
      </c>
      <c r="G107" s="41">
        <v>11</v>
      </c>
      <c r="H107" s="41">
        <f t="shared" si="11"/>
        <v>110</v>
      </c>
      <c r="I107" s="41">
        <f t="shared" si="8"/>
        <v>126.49999999999999</v>
      </c>
      <c r="J107" s="64">
        <f t="shared" si="9"/>
        <v>0.22063504521710312</v>
      </c>
      <c r="K107" s="64">
        <f t="shared" si="10"/>
        <v>0.15113500597371562</v>
      </c>
      <c r="L107" s="57"/>
      <c r="N107" s="15">
        <v>6</v>
      </c>
      <c r="O107" s="6">
        <v>84465</v>
      </c>
      <c r="P107" s="16">
        <v>400</v>
      </c>
      <c r="Q107" s="17">
        <v>19</v>
      </c>
      <c r="R107" s="41">
        <f t="shared" si="12"/>
        <v>0</v>
      </c>
      <c r="S107" s="41"/>
      <c r="U107" s="34"/>
    </row>
    <row r="108" spans="2:21" ht="24.95" customHeight="1" x14ac:dyDescent="0.3">
      <c r="B108" s="7">
        <v>12</v>
      </c>
      <c r="C108" s="3" t="s">
        <v>5</v>
      </c>
      <c r="D108" s="4">
        <v>977</v>
      </c>
      <c r="E108" s="8">
        <v>78</v>
      </c>
      <c r="F108" s="41">
        <f t="shared" si="7"/>
        <v>669.245</v>
      </c>
      <c r="G108" s="41">
        <v>11</v>
      </c>
      <c r="H108" s="41">
        <f t="shared" si="11"/>
        <v>132</v>
      </c>
      <c r="I108" s="41">
        <f t="shared" si="8"/>
        <v>151.79999999999998</v>
      </c>
      <c r="J108" s="64">
        <f t="shared" si="9"/>
        <v>0.22682276296423579</v>
      </c>
      <c r="K108" s="64">
        <f t="shared" si="10"/>
        <v>0.15537359263050152</v>
      </c>
      <c r="L108" s="27"/>
      <c r="N108" s="7">
        <v>8</v>
      </c>
      <c r="O108" s="3">
        <v>496121</v>
      </c>
      <c r="P108" s="4">
        <v>536</v>
      </c>
      <c r="Q108" s="8">
        <v>24</v>
      </c>
      <c r="R108" s="41">
        <f t="shared" si="12"/>
        <v>0</v>
      </c>
      <c r="S108" s="48"/>
      <c r="U108" s="34"/>
    </row>
    <row r="109" spans="2:21" ht="24.95" customHeight="1" x14ac:dyDescent="0.3">
      <c r="B109" s="15">
        <v>14</v>
      </c>
      <c r="C109" s="6" t="s">
        <v>5</v>
      </c>
      <c r="D109" s="16">
        <v>1568</v>
      </c>
      <c r="E109" s="17">
        <v>152</v>
      </c>
      <c r="F109" s="41">
        <f t="shared" si="7"/>
        <v>1074.0800000000002</v>
      </c>
      <c r="G109" s="41">
        <v>11</v>
      </c>
      <c r="H109" s="41">
        <f t="shared" si="11"/>
        <v>154</v>
      </c>
      <c r="I109" s="41">
        <f t="shared" si="8"/>
        <v>177.1</v>
      </c>
      <c r="J109" s="64">
        <f t="shared" si="9"/>
        <v>0.16488529718456724</v>
      </c>
      <c r="K109" s="64">
        <f t="shared" si="10"/>
        <v>0.11294642857142857</v>
      </c>
      <c r="L109" s="57"/>
      <c r="N109" s="15">
        <v>10</v>
      </c>
      <c r="O109" s="6">
        <v>499337</v>
      </c>
      <c r="P109" s="16">
        <v>683</v>
      </c>
      <c r="Q109" s="17">
        <v>41</v>
      </c>
      <c r="R109" s="41">
        <f t="shared" si="12"/>
        <v>0</v>
      </c>
      <c r="S109" s="41"/>
      <c r="U109" s="34"/>
    </row>
    <row r="110" spans="2:21" ht="24.95" customHeight="1" x14ac:dyDescent="0.3">
      <c r="B110" s="7">
        <v>16</v>
      </c>
      <c r="C110" s="3" t="s">
        <v>5</v>
      </c>
      <c r="D110" s="4">
        <v>2269</v>
      </c>
      <c r="E110" s="8">
        <v>181</v>
      </c>
      <c r="F110" s="41">
        <f t="shared" si="7"/>
        <v>1554.2650000000001</v>
      </c>
      <c r="G110" s="48">
        <v>12</v>
      </c>
      <c r="H110" s="41">
        <f t="shared" si="11"/>
        <v>192</v>
      </c>
      <c r="I110" s="41">
        <f t="shared" si="8"/>
        <v>220.79999999999998</v>
      </c>
      <c r="J110" s="64">
        <f t="shared" si="9"/>
        <v>0.14206071680183235</v>
      </c>
      <c r="K110" s="64">
        <f t="shared" si="10"/>
        <v>9.7311591009255169E-2</v>
      </c>
      <c r="L110" s="27"/>
      <c r="N110" s="7">
        <v>12</v>
      </c>
      <c r="O110" s="3">
        <v>398771</v>
      </c>
      <c r="P110" s="4">
        <v>822</v>
      </c>
      <c r="Q110" s="8">
        <v>55</v>
      </c>
      <c r="R110" s="41">
        <f t="shared" si="12"/>
        <v>0</v>
      </c>
      <c r="S110" s="48"/>
      <c r="U110" s="34"/>
    </row>
    <row r="111" spans="2:21" ht="24.95" customHeight="1" x14ac:dyDescent="0.3">
      <c r="B111" s="18">
        <v>24</v>
      </c>
      <c r="C111" s="19" t="s">
        <v>5</v>
      </c>
      <c r="D111" s="20">
        <v>4140</v>
      </c>
      <c r="E111" s="21">
        <v>345</v>
      </c>
      <c r="F111" s="41">
        <f t="shared" si="7"/>
        <v>2835.9</v>
      </c>
      <c r="G111" s="41">
        <v>12</v>
      </c>
      <c r="H111" s="41">
        <f t="shared" si="11"/>
        <v>288</v>
      </c>
      <c r="I111" s="41">
        <f t="shared" si="8"/>
        <v>331.2</v>
      </c>
      <c r="J111" s="64">
        <f t="shared" si="9"/>
        <v>0.11678832116788321</v>
      </c>
      <c r="K111" s="64">
        <f t="shared" si="10"/>
        <v>0.08</v>
      </c>
      <c r="L111" s="57"/>
      <c r="N111" s="15">
        <v>14</v>
      </c>
      <c r="O111" s="6" t="s">
        <v>5</v>
      </c>
      <c r="P111" s="16"/>
      <c r="Q111" s="17">
        <v>69</v>
      </c>
      <c r="R111" s="41">
        <f t="shared" si="12"/>
        <v>0</v>
      </c>
      <c r="S111" s="41"/>
      <c r="U111" s="34"/>
    </row>
    <row r="112" spans="2:21" ht="24.95" customHeight="1" x14ac:dyDescent="0.3">
      <c r="B112" s="30">
        <v>30</v>
      </c>
      <c r="C112" s="30"/>
      <c r="D112" s="35">
        <v>8052</v>
      </c>
      <c r="E112" s="30">
        <v>600</v>
      </c>
      <c r="F112" s="41">
        <f t="shared" si="7"/>
        <v>5515.6200000000008</v>
      </c>
      <c r="G112" s="35"/>
      <c r="H112" s="41">
        <f t="shared" si="11"/>
        <v>0</v>
      </c>
      <c r="I112" s="41">
        <f t="shared" si="8"/>
        <v>0</v>
      </c>
      <c r="J112" s="64"/>
      <c r="K112" s="64"/>
      <c r="L112" s="30"/>
      <c r="M112" s="30"/>
      <c r="N112" s="7">
        <v>16</v>
      </c>
      <c r="O112" s="3">
        <v>53259</v>
      </c>
      <c r="P112" s="4">
        <v>1535</v>
      </c>
      <c r="Q112" s="8">
        <v>103</v>
      </c>
      <c r="R112" s="41">
        <f t="shared" si="12"/>
        <v>0</v>
      </c>
      <c r="S112" s="35"/>
      <c r="U112" s="34"/>
    </row>
    <row r="113" spans="2:21" ht="24.95" customHeight="1" x14ac:dyDescent="0.3">
      <c r="F113" s="41">
        <f t="shared" si="7"/>
        <v>0</v>
      </c>
      <c r="H113" s="41">
        <f t="shared" si="11"/>
        <v>0</v>
      </c>
      <c r="I113" s="41">
        <f t="shared" si="8"/>
        <v>0</v>
      </c>
      <c r="J113" s="64"/>
      <c r="K113" s="64"/>
      <c r="N113" s="15">
        <v>18</v>
      </c>
      <c r="O113" s="6">
        <v>84472</v>
      </c>
      <c r="P113" s="16">
        <v>1921</v>
      </c>
      <c r="Q113" s="17">
        <v>123</v>
      </c>
      <c r="R113" s="41">
        <f t="shared" si="12"/>
        <v>0</v>
      </c>
      <c r="U113" s="34"/>
    </row>
    <row r="114" spans="2:21" ht="24.95" customHeight="1" x14ac:dyDescent="0.3">
      <c r="F114" s="41">
        <f t="shared" si="7"/>
        <v>0</v>
      </c>
      <c r="H114" s="41">
        <f t="shared" si="11"/>
        <v>0</v>
      </c>
      <c r="I114" s="41">
        <f t="shared" si="8"/>
        <v>0</v>
      </c>
      <c r="J114" s="64"/>
      <c r="K114" s="64"/>
      <c r="N114" s="7">
        <v>20</v>
      </c>
      <c r="O114" s="3">
        <v>82912</v>
      </c>
      <c r="P114" s="4">
        <v>2229</v>
      </c>
      <c r="Q114" s="8">
        <v>152</v>
      </c>
      <c r="R114" s="41">
        <f t="shared" si="12"/>
        <v>0</v>
      </c>
      <c r="U114" s="34"/>
    </row>
    <row r="115" spans="2:21" ht="24.95" customHeight="1" x14ac:dyDescent="0.3">
      <c r="F115" s="41">
        <f t="shared" si="7"/>
        <v>0</v>
      </c>
      <c r="H115" s="41">
        <f t="shared" si="11"/>
        <v>0</v>
      </c>
      <c r="I115" s="41">
        <f t="shared" si="8"/>
        <v>0</v>
      </c>
      <c r="J115" s="64"/>
      <c r="K115" s="64"/>
      <c r="N115" s="15">
        <v>24</v>
      </c>
      <c r="O115" s="6">
        <v>535648</v>
      </c>
      <c r="P115" s="16">
        <v>3005</v>
      </c>
      <c r="Q115" s="17">
        <v>232</v>
      </c>
      <c r="R115" s="41">
        <f t="shared" si="12"/>
        <v>0</v>
      </c>
      <c r="U115" s="34"/>
    </row>
    <row r="116" spans="2:21" ht="24.95" customHeight="1" x14ac:dyDescent="0.3">
      <c r="F116" s="41">
        <f t="shared" si="7"/>
        <v>0</v>
      </c>
      <c r="H116" s="41">
        <f t="shared" si="11"/>
        <v>0</v>
      </c>
      <c r="I116" s="41">
        <f t="shared" si="8"/>
        <v>0</v>
      </c>
      <c r="J116" s="64"/>
      <c r="K116" s="64"/>
      <c r="N116" s="7">
        <v>30</v>
      </c>
      <c r="O116" s="3" t="s">
        <v>5</v>
      </c>
      <c r="P116" s="4">
        <v>5064</v>
      </c>
      <c r="Q116" s="8">
        <v>390</v>
      </c>
      <c r="R116" s="41">
        <f t="shared" si="12"/>
        <v>0</v>
      </c>
      <c r="U116" s="34"/>
    </row>
    <row r="117" spans="2:21" ht="24.95" customHeight="1" x14ac:dyDescent="0.3">
      <c r="F117" s="41">
        <f t="shared" si="7"/>
        <v>0</v>
      </c>
      <c r="H117" s="41">
        <f t="shared" si="11"/>
        <v>0</v>
      </c>
      <c r="I117" s="41">
        <f t="shared" si="8"/>
        <v>0</v>
      </c>
      <c r="J117" s="64"/>
      <c r="K117" s="64"/>
      <c r="N117" s="18">
        <v>36</v>
      </c>
      <c r="O117" s="19">
        <v>120699</v>
      </c>
      <c r="P117" s="20">
        <v>7880</v>
      </c>
      <c r="Q117" s="21">
        <v>501</v>
      </c>
      <c r="R117" s="41">
        <f t="shared" si="12"/>
        <v>0</v>
      </c>
      <c r="U117" s="34"/>
    </row>
    <row r="118" spans="2:21" ht="24.95" customHeight="1" x14ac:dyDescent="0.3">
      <c r="F118" s="41">
        <f t="shared" si="7"/>
        <v>0</v>
      </c>
      <c r="H118" s="41">
        <f t="shared" si="11"/>
        <v>0</v>
      </c>
      <c r="I118" s="41">
        <f t="shared" si="8"/>
        <v>0</v>
      </c>
      <c r="J118" s="64"/>
      <c r="K118" s="64"/>
      <c r="N118" s="5">
        <v>42</v>
      </c>
      <c r="O118" s="6" t="s">
        <v>5</v>
      </c>
      <c r="P118" s="16" t="s">
        <v>116</v>
      </c>
      <c r="Q118" s="57">
        <v>698</v>
      </c>
      <c r="R118" s="41">
        <f t="shared" si="12"/>
        <v>0</v>
      </c>
      <c r="U118" s="34"/>
    </row>
    <row r="119" spans="2:21" ht="24.95" customHeight="1" x14ac:dyDescent="0.3">
      <c r="B119" s="150" t="s">
        <v>18</v>
      </c>
      <c r="C119" s="151"/>
      <c r="D119" s="151"/>
      <c r="E119" s="152"/>
      <c r="F119" s="41">
        <f t="shared" si="7"/>
        <v>0</v>
      </c>
      <c r="G119" s="59"/>
      <c r="H119" s="41" t="e">
        <f t="shared" si="11"/>
        <v>#VALUE!</v>
      </c>
      <c r="I119" s="41" t="e">
        <f t="shared" si="8"/>
        <v>#VALUE!</v>
      </c>
      <c r="J119" s="64"/>
      <c r="K119" s="64"/>
      <c r="L119" s="55"/>
      <c r="R119" s="41">
        <f t="shared" si="12"/>
        <v>0</v>
      </c>
      <c r="S119" s="59"/>
      <c r="U119" s="34"/>
    </row>
    <row r="120" spans="2:21" ht="36.75" customHeight="1" x14ac:dyDescent="0.3">
      <c r="B120" s="40" t="s">
        <v>1</v>
      </c>
      <c r="C120" s="28" t="s">
        <v>2</v>
      </c>
      <c r="D120" s="28" t="s">
        <v>3</v>
      </c>
      <c r="E120" s="29" t="s">
        <v>4</v>
      </c>
      <c r="F120" s="41" t="e">
        <f t="shared" si="7"/>
        <v>#VALUE!</v>
      </c>
      <c r="G120" s="60"/>
      <c r="H120" s="41" t="e">
        <f t="shared" si="11"/>
        <v>#VALUE!</v>
      </c>
      <c r="I120" s="41" t="e">
        <f t="shared" si="8"/>
        <v>#VALUE!</v>
      </c>
      <c r="J120" s="64"/>
      <c r="K120" s="64"/>
      <c r="L120" s="56"/>
      <c r="N120" s="150" t="s">
        <v>21</v>
      </c>
      <c r="O120" s="151"/>
      <c r="P120" s="151"/>
      <c r="Q120" s="152"/>
      <c r="R120" s="41" t="e">
        <f t="shared" si="12"/>
        <v>#VALUE!</v>
      </c>
      <c r="S120" s="60"/>
      <c r="U120" s="34"/>
    </row>
    <row r="121" spans="2:21" ht="24.95" customHeight="1" x14ac:dyDescent="0.3">
      <c r="B121" s="12">
        <v>3</v>
      </c>
      <c r="C121" s="13">
        <v>402330</v>
      </c>
      <c r="D121" s="14">
        <v>197</v>
      </c>
      <c r="E121" s="22">
        <v>8</v>
      </c>
      <c r="F121" s="41">
        <f t="shared" si="7"/>
        <v>134.94500000000002</v>
      </c>
      <c r="G121" s="41">
        <v>11</v>
      </c>
      <c r="H121" s="41">
        <f t="shared" si="11"/>
        <v>33</v>
      </c>
      <c r="I121" s="41">
        <f t="shared" si="8"/>
        <v>37.949999999999996</v>
      </c>
      <c r="J121" s="64">
        <f t="shared" si="9"/>
        <v>0.28122568453814512</v>
      </c>
      <c r="K121" s="64">
        <f t="shared" si="10"/>
        <v>0.19263959390862942</v>
      </c>
      <c r="L121" s="57"/>
      <c r="N121" s="40" t="s">
        <v>1</v>
      </c>
      <c r="O121" s="28" t="s">
        <v>2</v>
      </c>
      <c r="P121" s="28" t="s">
        <v>3</v>
      </c>
      <c r="Q121" s="29" t="s">
        <v>4</v>
      </c>
      <c r="R121" s="41">
        <f t="shared" si="12"/>
        <v>0</v>
      </c>
      <c r="S121" s="41"/>
      <c r="U121" s="34"/>
    </row>
    <row r="122" spans="2:21" ht="24.95" customHeight="1" x14ac:dyDescent="0.3">
      <c r="B122" s="45">
        <v>4</v>
      </c>
      <c r="C122" s="3">
        <v>473398</v>
      </c>
      <c r="D122" s="4">
        <v>244</v>
      </c>
      <c r="E122" s="8">
        <v>10</v>
      </c>
      <c r="F122" s="41">
        <f t="shared" si="7"/>
        <v>167.14000000000001</v>
      </c>
      <c r="G122" s="41">
        <v>11</v>
      </c>
      <c r="H122" s="41">
        <f t="shared" si="11"/>
        <v>44</v>
      </c>
      <c r="I122" s="41">
        <f t="shared" si="8"/>
        <v>50.599999999999994</v>
      </c>
      <c r="J122" s="64">
        <f t="shared" si="9"/>
        <v>0.30274021778150045</v>
      </c>
      <c r="K122" s="64">
        <f t="shared" si="10"/>
        <v>0.20737704918032784</v>
      </c>
      <c r="L122" s="27"/>
      <c r="N122" s="12" t="s">
        <v>22</v>
      </c>
      <c r="O122" s="13" t="s">
        <v>5</v>
      </c>
      <c r="P122" s="14">
        <v>1528</v>
      </c>
      <c r="Q122" s="22">
        <v>187</v>
      </c>
      <c r="R122" s="41">
        <f t="shared" si="12"/>
        <v>0</v>
      </c>
      <c r="S122" s="48"/>
      <c r="U122" s="34"/>
    </row>
    <row r="123" spans="2:21" ht="24.95" customHeight="1" x14ac:dyDescent="0.3">
      <c r="B123" s="46">
        <v>6</v>
      </c>
      <c r="C123" s="6">
        <v>500452</v>
      </c>
      <c r="D123" s="16">
        <v>357</v>
      </c>
      <c r="E123" s="17">
        <v>19</v>
      </c>
      <c r="F123" s="41">
        <f t="shared" si="7"/>
        <v>244.54500000000002</v>
      </c>
      <c r="G123" s="41">
        <v>11</v>
      </c>
      <c r="H123" s="41">
        <f t="shared" si="11"/>
        <v>66</v>
      </c>
      <c r="I123" s="41">
        <f t="shared" si="8"/>
        <v>75.899999999999991</v>
      </c>
      <c r="J123" s="64">
        <f t="shared" si="9"/>
        <v>0.31037232411212656</v>
      </c>
      <c r="K123" s="64">
        <f t="shared" si="10"/>
        <v>0.21260504201680669</v>
      </c>
      <c r="L123" s="57"/>
      <c r="N123" s="7">
        <v>12</v>
      </c>
      <c r="O123" s="3">
        <v>510057</v>
      </c>
      <c r="P123" s="4">
        <v>1977</v>
      </c>
      <c r="Q123" s="8">
        <v>202</v>
      </c>
      <c r="R123" s="41">
        <f t="shared" si="12"/>
        <v>0</v>
      </c>
      <c r="S123" s="41"/>
      <c r="U123" s="34"/>
    </row>
    <row r="124" spans="2:21" ht="24.95" customHeight="1" x14ac:dyDescent="0.3">
      <c r="B124" s="45">
        <v>8</v>
      </c>
      <c r="C124" s="3">
        <v>496120</v>
      </c>
      <c r="D124" s="4">
        <v>493</v>
      </c>
      <c r="E124" s="8">
        <v>27</v>
      </c>
      <c r="F124" s="41">
        <f t="shared" si="7"/>
        <v>337.70500000000004</v>
      </c>
      <c r="G124" s="41">
        <v>11</v>
      </c>
      <c r="H124" s="41">
        <f t="shared" si="11"/>
        <v>88</v>
      </c>
      <c r="I124" s="41">
        <f t="shared" si="8"/>
        <v>101.19999999999999</v>
      </c>
      <c r="J124" s="64">
        <f t="shared" si="9"/>
        <v>0.29966983017722559</v>
      </c>
      <c r="K124" s="64">
        <f t="shared" si="10"/>
        <v>0.20527383367139956</v>
      </c>
      <c r="L124" s="27"/>
      <c r="N124" s="15" t="s">
        <v>24</v>
      </c>
      <c r="O124" s="6" t="s">
        <v>5</v>
      </c>
      <c r="P124" s="16">
        <v>1896</v>
      </c>
      <c r="Q124" s="17">
        <v>210</v>
      </c>
      <c r="R124" s="41">
        <f t="shared" si="12"/>
        <v>0</v>
      </c>
      <c r="S124" s="48"/>
      <c r="U124" s="34"/>
    </row>
    <row r="125" spans="2:21" ht="24.95" customHeight="1" x14ac:dyDescent="0.3">
      <c r="B125" s="46">
        <v>10</v>
      </c>
      <c r="C125" s="6">
        <v>499336</v>
      </c>
      <c r="D125" s="16">
        <v>639</v>
      </c>
      <c r="E125" s="17">
        <v>41</v>
      </c>
      <c r="F125" s="41">
        <f t="shared" si="7"/>
        <v>437.71500000000003</v>
      </c>
      <c r="G125" s="41">
        <v>11</v>
      </c>
      <c r="H125" s="41">
        <f t="shared" si="11"/>
        <v>110</v>
      </c>
      <c r="I125" s="41">
        <f t="shared" si="8"/>
        <v>126.49999999999999</v>
      </c>
      <c r="J125" s="64">
        <f t="shared" si="9"/>
        <v>0.28900083387592379</v>
      </c>
      <c r="K125" s="64">
        <f t="shared" si="10"/>
        <v>0.1979655712050078</v>
      </c>
      <c r="L125" s="57"/>
      <c r="N125" s="7" t="s">
        <v>26</v>
      </c>
      <c r="O125" s="3" t="s">
        <v>5</v>
      </c>
      <c r="P125" s="4">
        <v>2142</v>
      </c>
      <c r="Q125" s="8">
        <v>231</v>
      </c>
      <c r="R125" s="41">
        <f t="shared" si="12"/>
        <v>0</v>
      </c>
      <c r="S125" s="41"/>
      <c r="U125" s="34"/>
    </row>
    <row r="126" spans="2:21" ht="24.95" customHeight="1" x14ac:dyDescent="0.3">
      <c r="B126" s="45">
        <v>12</v>
      </c>
      <c r="C126" s="3">
        <v>398722</v>
      </c>
      <c r="D126" s="4">
        <v>779</v>
      </c>
      <c r="E126" s="8">
        <v>55</v>
      </c>
      <c r="F126" s="41">
        <f t="shared" si="7"/>
        <v>533.61500000000001</v>
      </c>
      <c r="G126" s="41">
        <v>11</v>
      </c>
      <c r="H126" s="41">
        <f t="shared" si="11"/>
        <v>132</v>
      </c>
      <c r="I126" s="41">
        <f t="shared" si="8"/>
        <v>151.79999999999998</v>
      </c>
      <c r="J126" s="64">
        <f t="shared" si="9"/>
        <v>0.28447476176644204</v>
      </c>
      <c r="K126" s="64">
        <f t="shared" si="10"/>
        <v>0.19486521181001282</v>
      </c>
      <c r="L126" s="27"/>
      <c r="N126" s="15" t="s">
        <v>27</v>
      </c>
      <c r="O126" s="6" t="s">
        <v>5</v>
      </c>
      <c r="P126" s="16">
        <v>2249</v>
      </c>
      <c r="Q126" s="17">
        <v>255</v>
      </c>
      <c r="R126" s="41">
        <f t="shared" si="12"/>
        <v>0</v>
      </c>
      <c r="S126" s="48"/>
      <c r="U126" s="34"/>
    </row>
    <row r="127" spans="2:21" ht="24.95" customHeight="1" x14ac:dyDescent="0.3">
      <c r="B127" s="46">
        <v>14</v>
      </c>
      <c r="C127" s="6">
        <v>108178</v>
      </c>
      <c r="D127" s="16">
        <v>1112</v>
      </c>
      <c r="E127" s="17">
        <v>70</v>
      </c>
      <c r="F127" s="41">
        <f t="shared" si="7"/>
        <v>761.72</v>
      </c>
      <c r="G127" s="41">
        <v>11</v>
      </c>
      <c r="H127" s="41">
        <f t="shared" si="11"/>
        <v>154</v>
      </c>
      <c r="I127" s="41">
        <f t="shared" si="8"/>
        <v>177.1</v>
      </c>
      <c r="J127" s="64">
        <f t="shared" si="9"/>
        <v>0.23250013128183583</v>
      </c>
      <c r="K127" s="64">
        <f t="shared" si="10"/>
        <v>0.15926258992805756</v>
      </c>
      <c r="L127" s="57"/>
      <c r="N127" s="7" t="s">
        <v>29</v>
      </c>
      <c r="O127" s="3" t="s">
        <v>5</v>
      </c>
      <c r="P127" s="4">
        <v>2355</v>
      </c>
      <c r="Q127" s="8">
        <v>269</v>
      </c>
      <c r="R127" s="41">
        <f t="shared" si="12"/>
        <v>0</v>
      </c>
      <c r="S127" s="41"/>
      <c r="U127" s="34"/>
    </row>
    <row r="128" spans="2:21" ht="24.95" customHeight="1" x14ac:dyDescent="0.3">
      <c r="B128" s="45">
        <v>16</v>
      </c>
      <c r="C128" s="3">
        <v>53249</v>
      </c>
      <c r="D128" s="4">
        <v>1446</v>
      </c>
      <c r="E128" s="8">
        <v>103</v>
      </c>
      <c r="F128" s="41">
        <f t="shared" si="7"/>
        <v>990.5100000000001</v>
      </c>
      <c r="G128" s="48">
        <v>12</v>
      </c>
      <c r="H128" s="41">
        <f t="shared" si="11"/>
        <v>192</v>
      </c>
      <c r="I128" s="41">
        <f t="shared" si="8"/>
        <v>220.79999999999998</v>
      </c>
      <c r="J128" s="64">
        <f t="shared" si="9"/>
        <v>0.22291546778932061</v>
      </c>
      <c r="K128" s="64">
        <f t="shared" si="10"/>
        <v>0.15269709543568463</v>
      </c>
      <c r="L128" s="27"/>
      <c r="N128" s="15">
        <v>14</v>
      </c>
      <c r="O128" s="6" t="s">
        <v>5</v>
      </c>
      <c r="P128" s="16">
        <v>2518</v>
      </c>
      <c r="Q128" s="17">
        <v>344</v>
      </c>
      <c r="R128" s="41">
        <f t="shared" si="12"/>
        <v>0</v>
      </c>
      <c r="S128" s="48"/>
      <c r="U128" s="34"/>
    </row>
    <row r="129" spans="2:21" ht="24.95" customHeight="1" x14ac:dyDescent="0.3">
      <c r="B129" s="15">
        <v>18</v>
      </c>
      <c r="C129" s="6">
        <v>482789</v>
      </c>
      <c r="D129" s="16">
        <v>1787</v>
      </c>
      <c r="E129" s="17">
        <v>127</v>
      </c>
      <c r="F129" s="41">
        <f t="shared" si="7"/>
        <v>1224.095</v>
      </c>
      <c r="G129" s="48">
        <v>12</v>
      </c>
      <c r="H129" s="41">
        <f t="shared" si="11"/>
        <v>216</v>
      </c>
      <c r="I129" s="41">
        <f t="shared" si="8"/>
        <v>248.39999999999998</v>
      </c>
      <c r="J129" s="64">
        <f t="shared" si="9"/>
        <v>0.2029254265396068</v>
      </c>
      <c r="K129" s="64">
        <f t="shared" si="10"/>
        <v>0.13900391717963065</v>
      </c>
      <c r="L129" s="57"/>
      <c r="N129" s="7" t="s">
        <v>31</v>
      </c>
      <c r="O129" s="3" t="s">
        <v>5</v>
      </c>
      <c r="P129" s="4">
        <v>2238</v>
      </c>
      <c r="Q129" s="8">
        <v>246</v>
      </c>
      <c r="R129" s="41">
        <f t="shared" si="12"/>
        <v>0</v>
      </c>
      <c r="S129" s="41"/>
      <c r="U129" s="34"/>
    </row>
    <row r="130" spans="2:21" ht="24.95" customHeight="1" x14ac:dyDescent="0.3">
      <c r="B130" s="45">
        <v>20</v>
      </c>
      <c r="C130" s="3">
        <v>52680</v>
      </c>
      <c r="D130" s="4">
        <v>2094</v>
      </c>
      <c r="E130" s="8">
        <v>152</v>
      </c>
      <c r="F130" s="41">
        <f t="shared" si="7"/>
        <v>1434.39</v>
      </c>
      <c r="G130" s="48">
        <v>12</v>
      </c>
      <c r="H130" s="41">
        <f t="shared" si="11"/>
        <v>240</v>
      </c>
      <c r="I130" s="41">
        <f t="shared" si="8"/>
        <v>276</v>
      </c>
      <c r="J130" s="64">
        <f t="shared" si="9"/>
        <v>0.19241628845711417</v>
      </c>
      <c r="K130" s="64">
        <f t="shared" si="10"/>
        <v>0.1318051575931232</v>
      </c>
      <c r="L130" s="27"/>
      <c r="N130" s="15" t="s">
        <v>33</v>
      </c>
      <c r="O130" s="6" t="s">
        <v>5</v>
      </c>
      <c r="P130" s="16">
        <v>2469</v>
      </c>
      <c r="Q130" s="17">
        <v>261</v>
      </c>
      <c r="R130" s="41">
        <f t="shared" si="12"/>
        <v>0</v>
      </c>
      <c r="S130" s="48"/>
      <c r="U130" s="34"/>
    </row>
    <row r="131" spans="2:21" ht="24.95" customHeight="1" x14ac:dyDescent="0.3">
      <c r="B131" s="46">
        <v>24</v>
      </c>
      <c r="C131" s="6">
        <v>535638</v>
      </c>
      <c r="D131" s="16">
        <v>2871</v>
      </c>
      <c r="E131" s="17">
        <v>237</v>
      </c>
      <c r="F131" s="41">
        <f t="shared" si="7"/>
        <v>1966.6350000000002</v>
      </c>
      <c r="G131" s="48">
        <v>12</v>
      </c>
      <c r="H131" s="41">
        <f t="shared" si="11"/>
        <v>288</v>
      </c>
      <c r="I131" s="41">
        <f t="shared" si="8"/>
        <v>331.2</v>
      </c>
      <c r="J131" s="64">
        <f t="shared" si="9"/>
        <v>0.1684094913392673</v>
      </c>
      <c r="K131" s="64">
        <f t="shared" si="10"/>
        <v>0.11536050156739812</v>
      </c>
      <c r="L131" s="57"/>
      <c r="N131" s="7" t="s">
        <v>35</v>
      </c>
      <c r="O131" s="3" t="s">
        <v>5</v>
      </c>
      <c r="P131" s="4">
        <v>2797</v>
      </c>
      <c r="Q131" s="8">
        <v>296</v>
      </c>
      <c r="R131" s="41">
        <f t="shared" si="12"/>
        <v>0</v>
      </c>
      <c r="S131" s="41"/>
      <c r="U131" s="34"/>
    </row>
    <row r="132" spans="2:21" ht="24.95" customHeight="1" x14ac:dyDescent="0.3">
      <c r="B132" s="7">
        <v>30</v>
      </c>
      <c r="C132" s="3">
        <v>466699</v>
      </c>
      <c r="D132" s="4">
        <v>6875</v>
      </c>
      <c r="E132" s="8">
        <v>453</v>
      </c>
      <c r="F132" s="41">
        <f t="shared" si="7"/>
        <v>4709.375</v>
      </c>
      <c r="G132" s="48">
        <v>12</v>
      </c>
      <c r="H132" s="41">
        <f t="shared" si="11"/>
        <v>360</v>
      </c>
      <c r="I132" s="41">
        <f t="shared" si="8"/>
        <v>413.99999999999994</v>
      </c>
      <c r="J132" s="64">
        <f t="shared" si="9"/>
        <v>8.7909754479097532E-2</v>
      </c>
      <c r="K132" s="64">
        <f t="shared" si="10"/>
        <v>6.021818181818181E-2</v>
      </c>
      <c r="L132" s="27"/>
      <c r="N132" s="15" t="s">
        <v>37</v>
      </c>
      <c r="O132" s="6" t="s">
        <v>5</v>
      </c>
      <c r="P132" s="16">
        <v>3104</v>
      </c>
      <c r="Q132" s="17">
        <v>312</v>
      </c>
      <c r="R132" s="41">
        <f t="shared" si="12"/>
        <v>0</v>
      </c>
      <c r="S132" s="48"/>
      <c r="U132" s="34"/>
    </row>
    <row r="133" spans="2:21" ht="24.95" customHeight="1" x14ac:dyDescent="0.3">
      <c r="B133" s="18">
        <v>36</v>
      </c>
      <c r="C133" s="19">
        <v>120678</v>
      </c>
      <c r="D133" s="20">
        <v>11914</v>
      </c>
      <c r="E133" s="21">
        <v>501</v>
      </c>
      <c r="F133" s="41">
        <f t="shared" si="7"/>
        <v>8161.0900000000011</v>
      </c>
      <c r="G133" s="48">
        <v>12</v>
      </c>
      <c r="H133" s="41">
        <f t="shared" si="11"/>
        <v>432</v>
      </c>
      <c r="I133" s="41">
        <f t="shared" si="8"/>
        <v>496.79999999999995</v>
      </c>
      <c r="J133" s="64">
        <f t="shared" si="9"/>
        <v>6.0874221458163048E-2</v>
      </c>
      <c r="K133" s="64">
        <f t="shared" si="10"/>
        <v>4.1698841698841693E-2</v>
      </c>
      <c r="L133" s="57"/>
      <c r="N133" s="7">
        <v>16</v>
      </c>
      <c r="O133" s="3">
        <v>53256</v>
      </c>
      <c r="P133" s="48">
        <v>4334</v>
      </c>
      <c r="Q133" s="8">
        <v>408</v>
      </c>
      <c r="R133" s="41">
        <f t="shared" si="12"/>
        <v>0</v>
      </c>
      <c r="S133" s="41"/>
      <c r="U133" s="34"/>
    </row>
    <row r="134" spans="2:21" ht="24.95" customHeight="1" x14ac:dyDescent="0.3">
      <c r="B134" s="5">
        <v>42</v>
      </c>
      <c r="C134" s="6">
        <v>480481</v>
      </c>
      <c r="D134" s="16">
        <v>12608</v>
      </c>
      <c r="E134" s="57">
        <v>699</v>
      </c>
      <c r="F134" s="41">
        <f t="shared" si="7"/>
        <v>8636.4800000000014</v>
      </c>
      <c r="G134" s="48"/>
      <c r="H134" s="41"/>
      <c r="I134" s="41"/>
      <c r="J134" s="64"/>
      <c r="K134" s="64"/>
      <c r="L134" s="57"/>
      <c r="N134" s="15">
        <v>24</v>
      </c>
      <c r="O134" s="6">
        <v>481105</v>
      </c>
      <c r="P134" s="16">
        <v>13104</v>
      </c>
      <c r="Q134" s="17">
        <v>920</v>
      </c>
      <c r="R134" s="41"/>
      <c r="S134" s="41"/>
      <c r="U134" s="34"/>
    </row>
    <row r="135" spans="2:21" ht="24.95" customHeight="1" x14ac:dyDescent="0.3">
      <c r="F135" s="41">
        <f t="shared" ref="F135:F198" si="13">D135*$F$3</f>
        <v>0</v>
      </c>
      <c r="H135" s="41">
        <f t="shared" si="11"/>
        <v>0</v>
      </c>
      <c r="I135" s="41">
        <f t="shared" ref="I135:I198" si="14">H135*$I$3</f>
        <v>0</v>
      </c>
      <c r="J135" s="64"/>
      <c r="K135" s="64"/>
      <c r="N135" s="7" t="s">
        <v>40</v>
      </c>
      <c r="O135" s="3" t="s">
        <v>5</v>
      </c>
      <c r="P135" s="48">
        <v>30751</v>
      </c>
      <c r="Q135" s="8">
        <v>1580</v>
      </c>
      <c r="R135" s="41">
        <f t="shared" si="12"/>
        <v>0</v>
      </c>
      <c r="U135" s="34"/>
    </row>
    <row r="136" spans="2:21" ht="24.95" customHeight="1" x14ac:dyDescent="0.3">
      <c r="B136" s="150" t="s">
        <v>20</v>
      </c>
      <c r="C136" s="151"/>
      <c r="D136" s="151"/>
      <c r="E136" s="152"/>
      <c r="F136" s="41">
        <f t="shared" si="13"/>
        <v>0</v>
      </c>
      <c r="G136" s="59"/>
      <c r="H136" s="41" t="e">
        <f t="shared" si="11"/>
        <v>#VALUE!</v>
      </c>
      <c r="I136" s="41" t="e">
        <f t="shared" si="14"/>
        <v>#VALUE!</v>
      </c>
      <c r="J136" s="64"/>
      <c r="K136" s="64"/>
      <c r="L136" s="55"/>
      <c r="N136" s="18">
        <v>36</v>
      </c>
      <c r="O136" s="19">
        <v>480132</v>
      </c>
      <c r="P136" s="42">
        <v>33707</v>
      </c>
      <c r="Q136" s="21">
        <v>2655</v>
      </c>
      <c r="R136" s="41">
        <f t="shared" si="12"/>
        <v>0</v>
      </c>
      <c r="S136" s="59"/>
      <c r="U136" s="34"/>
    </row>
    <row r="137" spans="2:21" ht="36.75" customHeight="1" x14ac:dyDescent="0.3">
      <c r="B137" s="40" t="s">
        <v>1</v>
      </c>
      <c r="C137" s="28" t="s">
        <v>2</v>
      </c>
      <c r="D137" s="28" t="s">
        <v>3</v>
      </c>
      <c r="E137" s="29" t="s">
        <v>4</v>
      </c>
      <c r="F137" s="41" t="e">
        <f t="shared" si="13"/>
        <v>#VALUE!</v>
      </c>
      <c r="G137" s="60"/>
      <c r="H137" s="41" t="e">
        <f t="shared" si="11"/>
        <v>#VALUE!</v>
      </c>
      <c r="I137" s="41" t="e">
        <f t="shared" si="14"/>
        <v>#VALUE!</v>
      </c>
      <c r="J137" s="64"/>
      <c r="K137" s="64"/>
      <c r="L137" s="56"/>
      <c r="R137" s="41" t="e">
        <f t="shared" si="12"/>
        <v>#VALUE!</v>
      </c>
      <c r="S137" s="60"/>
      <c r="U137" s="34"/>
    </row>
    <row r="138" spans="2:21" ht="24.95" customHeight="1" x14ac:dyDescent="0.3">
      <c r="B138" s="12">
        <v>3</v>
      </c>
      <c r="C138" s="13" t="s">
        <v>5</v>
      </c>
      <c r="D138" s="14">
        <v>499</v>
      </c>
      <c r="E138" s="22">
        <v>31</v>
      </c>
      <c r="F138" s="41">
        <f t="shared" si="13"/>
        <v>341.81500000000005</v>
      </c>
      <c r="G138" s="41">
        <v>11</v>
      </c>
      <c r="H138" s="41">
        <f t="shared" si="11"/>
        <v>33</v>
      </c>
      <c r="I138" s="41">
        <f t="shared" si="14"/>
        <v>37.949999999999996</v>
      </c>
      <c r="J138" s="64">
        <f t="shared" ref="J138:J195" si="15">I138/F138</f>
        <v>0.11102496964732382</v>
      </c>
      <c r="K138" s="64">
        <f t="shared" ref="K138:K195" si="16">I138/D138</f>
        <v>7.6052104208416821E-2</v>
      </c>
      <c r="L138" s="57"/>
      <c r="R138" s="41">
        <f t="shared" si="12"/>
        <v>0</v>
      </c>
      <c r="S138" s="41"/>
      <c r="U138" s="34"/>
    </row>
    <row r="139" spans="2:21" ht="24.95" customHeight="1" x14ac:dyDescent="0.3">
      <c r="B139" s="7" t="s">
        <v>23</v>
      </c>
      <c r="C139" s="3" t="s">
        <v>5</v>
      </c>
      <c r="D139" s="4">
        <v>499</v>
      </c>
      <c r="E139" s="8">
        <v>40</v>
      </c>
      <c r="F139" s="41">
        <f t="shared" si="13"/>
        <v>341.81500000000005</v>
      </c>
      <c r="G139" s="41">
        <v>11</v>
      </c>
      <c r="H139" s="41">
        <v>44</v>
      </c>
      <c r="I139" s="41">
        <f t="shared" si="14"/>
        <v>50.599999999999994</v>
      </c>
      <c r="J139" s="64">
        <f t="shared" si="15"/>
        <v>0.14803329286309841</v>
      </c>
      <c r="K139" s="64">
        <f t="shared" si="16"/>
        <v>0.10140280561122243</v>
      </c>
      <c r="L139" s="27"/>
      <c r="R139" s="41">
        <f t="shared" si="12"/>
        <v>0</v>
      </c>
      <c r="S139" s="48"/>
      <c r="U139" s="34"/>
    </row>
    <row r="140" spans="2:21" ht="24.95" customHeight="1" x14ac:dyDescent="0.3">
      <c r="B140" s="15">
        <v>4</v>
      </c>
      <c r="C140" s="6">
        <v>398104</v>
      </c>
      <c r="D140" s="16">
        <v>499</v>
      </c>
      <c r="E140" s="17">
        <v>44</v>
      </c>
      <c r="F140" s="41">
        <f t="shared" si="13"/>
        <v>341.81500000000005</v>
      </c>
      <c r="G140" s="41">
        <v>11</v>
      </c>
      <c r="H140" s="41">
        <f t="shared" si="11"/>
        <v>44</v>
      </c>
      <c r="I140" s="41">
        <f t="shared" si="14"/>
        <v>50.599999999999994</v>
      </c>
      <c r="J140" s="64">
        <f t="shared" si="15"/>
        <v>0.14803329286309841</v>
      </c>
      <c r="K140" s="64">
        <f t="shared" si="16"/>
        <v>0.10140280561122243</v>
      </c>
      <c r="L140" s="57"/>
      <c r="N140" s="34" t="s">
        <v>117</v>
      </c>
      <c r="R140" s="41">
        <f t="shared" si="12"/>
        <v>0</v>
      </c>
      <c r="S140" s="41"/>
      <c r="U140" s="34"/>
    </row>
    <row r="141" spans="2:21" ht="24.95" customHeight="1" x14ac:dyDescent="0.3">
      <c r="B141" s="7" t="s">
        <v>25</v>
      </c>
      <c r="C141" s="3" t="s">
        <v>5</v>
      </c>
      <c r="D141" s="4">
        <v>706</v>
      </c>
      <c r="E141" s="8">
        <v>62</v>
      </c>
      <c r="F141" s="41">
        <f t="shared" si="13"/>
        <v>483.61</v>
      </c>
      <c r="G141" s="41">
        <v>11</v>
      </c>
      <c r="H141" s="41">
        <v>66</v>
      </c>
      <c r="I141" s="41">
        <f t="shared" si="14"/>
        <v>75.899999999999991</v>
      </c>
      <c r="J141" s="64">
        <f t="shared" si="15"/>
        <v>0.15694464547879489</v>
      </c>
      <c r="K141" s="64">
        <f t="shared" si="16"/>
        <v>0.1075070821529745</v>
      </c>
      <c r="L141" s="27"/>
      <c r="N141" s="150" t="s">
        <v>43</v>
      </c>
      <c r="O141" s="151"/>
      <c r="P141" s="151"/>
      <c r="Q141" s="152"/>
      <c r="R141" s="41">
        <f t="shared" si="12"/>
        <v>0</v>
      </c>
      <c r="S141" s="48"/>
      <c r="U141" s="34"/>
    </row>
    <row r="142" spans="2:21" ht="24.95" customHeight="1" x14ac:dyDescent="0.3">
      <c r="B142" s="15">
        <v>6</v>
      </c>
      <c r="C142" s="6">
        <v>398137</v>
      </c>
      <c r="D142" s="16">
        <v>815</v>
      </c>
      <c r="E142" s="17">
        <v>75</v>
      </c>
      <c r="F142" s="41">
        <f t="shared" si="13"/>
        <v>558.27500000000009</v>
      </c>
      <c r="G142" s="41">
        <v>11</v>
      </c>
      <c r="H142" s="41">
        <f t="shared" si="11"/>
        <v>66</v>
      </c>
      <c r="I142" s="41">
        <f t="shared" si="14"/>
        <v>75.899999999999991</v>
      </c>
      <c r="J142" s="64">
        <f t="shared" si="15"/>
        <v>0.13595450270923823</v>
      </c>
      <c r="K142" s="64">
        <f t="shared" si="16"/>
        <v>9.3128834355828208E-2</v>
      </c>
      <c r="L142" s="57"/>
      <c r="N142" s="40" t="s">
        <v>1</v>
      </c>
      <c r="O142" s="28" t="s">
        <v>2</v>
      </c>
      <c r="P142" s="28" t="s">
        <v>3</v>
      </c>
      <c r="Q142" s="29" t="s">
        <v>4</v>
      </c>
      <c r="R142" s="41">
        <f t="shared" si="12"/>
        <v>0</v>
      </c>
      <c r="S142" s="41"/>
      <c r="U142" s="34"/>
    </row>
    <row r="143" spans="2:21" ht="24.95" customHeight="1" x14ac:dyDescent="0.3">
      <c r="B143" s="7" t="s">
        <v>28</v>
      </c>
      <c r="C143" s="3" t="s">
        <v>5</v>
      </c>
      <c r="D143" s="4">
        <v>920</v>
      </c>
      <c r="E143" s="8">
        <v>84</v>
      </c>
      <c r="F143" s="41">
        <f t="shared" si="13"/>
        <v>630.20000000000005</v>
      </c>
      <c r="G143" s="41">
        <v>11</v>
      </c>
      <c r="H143" s="41">
        <v>88</v>
      </c>
      <c r="I143" s="41">
        <f t="shared" si="14"/>
        <v>101.19999999999999</v>
      </c>
      <c r="J143" s="64">
        <f t="shared" si="15"/>
        <v>0.16058394160583939</v>
      </c>
      <c r="K143" s="64">
        <f t="shared" si="16"/>
        <v>0.10999999999999999</v>
      </c>
      <c r="L143" s="27"/>
      <c r="N143" s="12">
        <v>3</v>
      </c>
      <c r="O143" s="13">
        <v>333580</v>
      </c>
      <c r="P143" s="37">
        <v>255</v>
      </c>
      <c r="Q143" s="22">
        <v>8</v>
      </c>
      <c r="R143" s="41">
        <f t="shared" si="12"/>
        <v>0</v>
      </c>
      <c r="S143" s="48"/>
      <c r="U143" s="34"/>
    </row>
    <row r="144" spans="2:21" ht="24.95" customHeight="1" x14ac:dyDescent="0.3">
      <c r="B144" s="15" t="s">
        <v>30</v>
      </c>
      <c r="C144" s="6">
        <v>398135</v>
      </c>
      <c r="D144" s="16">
        <v>1027</v>
      </c>
      <c r="E144" s="17">
        <v>98</v>
      </c>
      <c r="F144" s="41">
        <f t="shared" si="13"/>
        <v>703.495</v>
      </c>
      <c r="G144" s="41">
        <v>11</v>
      </c>
      <c r="H144" s="41">
        <v>88</v>
      </c>
      <c r="I144" s="41">
        <f t="shared" si="14"/>
        <v>101.19999999999999</v>
      </c>
      <c r="J144" s="64">
        <f t="shared" si="15"/>
        <v>0.14385319014349782</v>
      </c>
      <c r="K144" s="64">
        <f t="shared" si="16"/>
        <v>9.8539435248296003E-2</v>
      </c>
      <c r="L144" s="57"/>
      <c r="N144" s="7">
        <v>4</v>
      </c>
      <c r="O144" s="3">
        <v>482681</v>
      </c>
      <c r="P144" s="4">
        <v>302</v>
      </c>
      <c r="Q144" s="8">
        <v>13</v>
      </c>
      <c r="R144" s="41">
        <f t="shared" si="12"/>
        <v>0</v>
      </c>
      <c r="S144" s="41"/>
      <c r="U144" s="34"/>
    </row>
    <row r="145" spans="2:23" ht="24.95" customHeight="1" x14ac:dyDescent="0.3">
      <c r="B145" s="7">
        <v>8</v>
      </c>
      <c r="C145" s="3">
        <v>510055</v>
      </c>
      <c r="D145" s="4">
        <v>1136</v>
      </c>
      <c r="E145" s="8">
        <v>112</v>
      </c>
      <c r="F145" s="41">
        <f t="shared" si="13"/>
        <v>778.16000000000008</v>
      </c>
      <c r="G145" s="41">
        <v>11</v>
      </c>
      <c r="H145" s="41">
        <f t="shared" si="11"/>
        <v>88</v>
      </c>
      <c r="I145" s="41">
        <f t="shared" si="14"/>
        <v>101.19999999999999</v>
      </c>
      <c r="J145" s="64">
        <f t="shared" si="15"/>
        <v>0.13005037524416568</v>
      </c>
      <c r="K145" s="64">
        <f t="shared" si="16"/>
        <v>8.9084507042253513E-2</v>
      </c>
      <c r="L145" s="27"/>
      <c r="N145" s="15">
        <v>6</v>
      </c>
      <c r="O145" s="6">
        <v>534921</v>
      </c>
      <c r="P145" s="4">
        <v>437</v>
      </c>
      <c r="Q145" s="17">
        <v>18</v>
      </c>
      <c r="R145" s="41">
        <f t="shared" si="12"/>
        <v>0</v>
      </c>
      <c r="S145" s="48"/>
      <c r="U145" s="34"/>
    </row>
    <row r="146" spans="2:23" ht="24.95" customHeight="1" x14ac:dyDescent="0.3">
      <c r="B146" s="15" t="s">
        <v>32</v>
      </c>
      <c r="C146" s="6" t="s">
        <v>5</v>
      </c>
      <c r="D146" s="16">
        <v>980</v>
      </c>
      <c r="E146" s="17">
        <v>98</v>
      </c>
      <c r="F146" s="41">
        <f t="shared" si="13"/>
        <v>671.30000000000007</v>
      </c>
      <c r="G146" s="41">
        <v>11</v>
      </c>
      <c r="H146" s="41">
        <v>110</v>
      </c>
      <c r="I146" s="41">
        <f t="shared" si="14"/>
        <v>126.49999999999999</v>
      </c>
      <c r="J146" s="64">
        <f t="shared" si="15"/>
        <v>0.18844033963950541</v>
      </c>
      <c r="K146" s="64">
        <f t="shared" si="16"/>
        <v>0.12908163265306122</v>
      </c>
      <c r="L146" s="57"/>
      <c r="N146" s="7">
        <v>8</v>
      </c>
      <c r="O146" s="3">
        <v>486185</v>
      </c>
      <c r="P146" s="4">
        <v>577</v>
      </c>
      <c r="Q146" s="8">
        <v>29</v>
      </c>
      <c r="R146" s="41">
        <f t="shared" si="12"/>
        <v>0</v>
      </c>
      <c r="S146" s="41"/>
      <c r="U146" s="34"/>
    </row>
    <row r="147" spans="2:23" ht="24.95" customHeight="1" x14ac:dyDescent="0.3">
      <c r="B147" s="7" t="s">
        <v>34</v>
      </c>
      <c r="C147" s="3" t="s">
        <v>5</v>
      </c>
      <c r="D147" s="4">
        <v>1096</v>
      </c>
      <c r="E147" s="8">
        <v>121</v>
      </c>
      <c r="F147" s="41">
        <f t="shared" si="13"/>
        <v>750.7600000000001</v>
      </c>
      <c r="G147" s="41">
        <v>11</v>
      </c>
      <c r="H147" s="41">
        <v>110</v>
      </c>
      <c r="I147" s="41">
        <f t="shared" si="14"/>
        <v>126.49999999999999</v>
      </c>
      <c r="J147" s="64">
        <f t="shared" si="15"/>
        <v>0.16849592413021466</v>
      </c>
      <c r="K147" s="64">
        <f t="shared" si="16"/>
        <v>0.11541970802919707</v>
      </c>
      <c r="L147" s="27"/>
      <c r="N147" s="15">
        <v>10</v>
      </c>
      <c r="O147" s="6">
        <v>384562</v>
      </c>
      <c r="P147" s="4">
        <v>714</v>
      </c>
      <c r="Q147" s="17">
        <v>36</v>
      </c>
      <c r="R147" s="41">
        <f t="shared" si="12"/>
        <v>0</v>
      </c>
      <c r="S147" s="48"/>
      <c r="U147" s="34"/>
    </row>
    <row r="148" spans="2:23" ht="24.95" customHeight="1" x14ac:dyDescent="0.3">
      <c r="B148" s="15" t="s">
        <v>36</v>
      </c>
      <c r="C148" s="6" t="s">
        <v>5</v>
      </c>
      <c r="D148" s="16">
        <v>1171</v>
      </c>
      <c r="E148" s="17">
        <v>135</v>
      </c>
      <c r="F148" s="41">
        <f t="shared" si="13"/>
        <v>802.1350000000001</v>
      </c>
      <c r="G148" s="41">
        <v>11</v>
      </c>
      <c r="H148" s="41">
        <v>110</v>
      </c>
      <c r="I148" s="41">
        <f t="shared" si="14"/>
        <v>126.49999999999999</v>
      </c>
      <c r="J148" s="64">
        <f t="shared" si="15"/>
        <v>0.15770412711077308</v>
      </c>
      <c r="K148" s="64">
        <f t="shared" si="16"/>
        <v>0.10802732707087957</v>
      </c>
      <c r="L148" s="57"/>
      <c r="N148" s="7">
        <v>12</v>
      </c>
      <c r="O148" s="3">
        <v>107134</v>
      </c>
      <c r="P148" s="4">
        <v>940</v>
      </c>
      <c r="Q148" s="8">
        <v>52</v>
      </c>
      <c r="R148" s="41">
        <f t="shared" si="12"/>
        <v>0</v>
      </c>
      <c r="S148" s="41"/>
      <c r="U148" s="34"/>
    </row>
    <row r="149" spans="2:23" ht="24.95" customHeight="1" x14ac:dyDescent="0.3">
      <c r="B149" s="7">
        <v>10</v>
      </c>
      <c r="C149" s="3">
        <v>398173</v>
      </c>
      <c r="D149" s="4">
        <v>1549</v>
      </c>
      <c r="E149" s="8">
        <v>156</v>
      </c>
      <c r="F149" s="41">
        <f t="shared" si="13"/>
        <v>1061.0650000000001</v>
      </c>
      <c r="G149" s="41">
        <v>11</v>
      </c>
      <c r="H149" s="41">
        <f t="shared" ref="H149:H211" si="17">B149*G149</f>
        <v>110</v>
      </c>
      <c r="I149" s="41">
        <f t="shared" si="14"/>
        <v>126.49999999999999</v>
      </c>
      <c r="J149" s="64">
        <f t="shared" si="15"/>
        <v>0.11921984044332815</v>
      </c>
      <c r="K149" s="64">
        <f t="shared" si="16"/>
        <v>8.1665590703679777E-2</v>
      </c>
      <c r="L149" s="27"/>
      <c r="N149" s="15">
        <v>14</v>
      </c>
      <c r="O149" s="6" t="s">
        <v>5</v>
      </c>
      <c r="P149" s="4"/>
      <c r="Q149" s="17">
        <v>76</v>
      </c>
      <c r="R149" s="41">
        <f t="shared" si="12"/>
        <v>0</v>
      </c>
      <c r="S149" s="48"/>
      <c r="U149" s="34"/>
    </row>
    <row r="150" spans="2:23" ht="24.95" customHeight="1" x14ac:dyDescent="0.3">
      <c r="B150" s="15" t="s">
        <v>38</v>
      </c>
      <c r="C150" s="6" t="s">
        <v>5</v>
      </c>
      <c r="D150" s="16">
        <v>1185</v>
      </c>
      <c r="E150" s="17">
        <v>119</v>
      </c>
      <c r="F150" s="41">
        <f t="shared" si="13"/>
        <v>811.72500000000002</v>
      </c>
      <c r="G150" s="41">
        <v>11</v>
      </c>
      <c r="H150" s="41">
        <v>132</v>
      </c>
      <c r="I150" s="41">
        <f t="shared" si="14"/>
        <v>151.79999999999998</v>
      </c>
      <c r="J150" s="64">
        <f t="shared" si="15"/>
        <v>0.18700914718654715</v>
      </c>
      <c r="K150" s="64">
        <f t="shared" si="16"/>
        <v>0.1281012658227848</v>
      </c>
      <c r="L150" s="57"/>
      <c r="N150" s="7">
        <v>16</v>
      </c>
      <c r="O150" s="3">
        <v>51140</v>
      </c>
      <c r="P150" s="4">
        <v>1931</v>
      </c>
      <c r="Q150" s="8">
        <v>110</v>
      </c>
      <c r="R150" s="41">
        <f t="shared" si="12"/>
        <v>0</v>
      </c>
      <c r="S150" s="41"/>
      <c r="U150" s="34"/>
    </row>
    <row r="151" spans="2:23" ht="24.95" customHeight="1" x14ac:dyDescent="0.3">
      <c r="B151" s="7" t="s">
        <v>39</v>
      </c>
      <c r="C151" s="3" t="s">
        <v>5</v>
      </c>
      <c r="D151" s="4">
        <v>1278</v>
      </c>
      <c r="E151" s="8">
        <v>138</v>
      </c>
      <c r="F151" s="41">
        <f t="shared" si="13"/>
        <v>875.43000000000006</v>
      </c>
      <c r="G151" s="41">
        <v>11</v>
      </c>
      <c r="H151" s="41">
        <v>132</v>
      </c>
      <c r="I151" s="41">
        <f t="shared" si="14"/>
        <v>151.79999999999998</v>
      </c>
      <c r="J151" s="64">
        <f t="shared" si="15"/>
        <v>0.17340050032555426</v>
      </c>
      <c r="K151" s="64">
        <f t="shared" si="16"/>
        <v>0.11877934272300468</v>
      </c>
      <c r="L151" s="27"/>
      <c r="N151" s="15">
        <v>18</v>
      </c>
      <c r="O151" s="6">
        <v>52618</v>
      </c>
      <c r="P151" s="4">
        <v>2479</v>
      </c>
      <c r="Q151" s="17">
        <v>128</v>
      </c>
      <c r="R151" s="41">
        <f t="shared" ref="R151:R214" si="18">P135*$R$3</f>
        <v>0</v>
      </c>
      <c r="S151" s="48"/>
      <c r="U151" s="34"/>
    </row>
    <row r="152" spans="2:23" ht="24.95" customHeight="1" x14ac:dyDescent="0.3">
      <c r="B152" s="18" t="s">
        <v>41</v>
      </c>
      <c r="C152" s="19" t="s">
        <v>5</v>
      </c>
      <c r="D152" s="20">
        <v>1331</v>
      </c>
      <c r="E152" s="21">
        <v>149</v>
      </c>
      <c r="F152" s="41">
        <f t="shared" si="13"/>
        <v>911.73500000000013</v>
      </c>
      <c r="G152" s="41">
        <v>11</v>
      </c>
      <c r="H152" s="41">
        <v>132</v>
      </c>
      <c r="I152" s="41">
        <f t="shared" si="14"/>
        <v>151.79999999999998</v>
      </c>
      <c r="J152" s="64">
        <f t="shared" si="15"/>
        <v>0.16649574711950288</v>
      </c>
      <c r="K152" s="64">
        <f t="shared" si="16"/>
        <v>0.11404958677685949</v>
      </c>
      <c r="L152" s="57"/>
      <c r="N152" s="7">
        <v>20</v>
      </c>
      <c r="O152" s="3">
        <v>84406</v>
      </c>
      <c r="P152" s="4">
        <v>3069</v>
      </c>
      <c r="Q152" s="8">
        <v>158</v>
      </c>
      <c r="R152" s="41">
        <f t="shared" si="18"/>
        <v>0</v>
      </c>
      <c r="S152" s="41"/>
      <c r="U152" s="34"/>
    </row>
    <row r="153" spans="2:23" ht="24.95" customHeight="1" x14ac:dyDescent="0.3">
      <c r="F153" s="41">
        <f t="shared" si="13"/>
        <v>0</v>
      </c>
      <c r="H153" s="41">
        <f t="shared" si="17"/>
        <v>0</v>
      </c>
      <c r="I153" s="41">
        <f t="shared" si="14"/>
        <v>0</v>
      </c>
      <c r="J153" s="64"/>
      <c r="K153" s="64"/>
      <c r="N153" s="15">
        <v>24</v>
      </c>
      <c r="O153" s="6">
        <v>84420</v>
      </c>
      <c r="P153" s="4">
        <v>4059</v>
      </c>
      <c r="Q153" s="17">
        <v>202</v>
      </c>
      <c r="R153" s="41">
        <f t="shared" si="18"/>
        <v>0</v>
      </c>
      <c r="U153" s="34"/>
    </row>
    <row r="154" spans="2:23" ht="24.95" customHeight="1" x14ac:dyDescent="0.3">
      <c r="F154" s="41">
        <f t="shared" si="13"/>
        <v>0</v>
      </c>
      <c r="H154" s="41">
        <f t="shared" si="17"/>
        <v>0</v>
      </c>
      <c r="I154" s="41">
        <f t="shared" si="14"/>
        <v>0</v>
      </c>
      <c r="J154" s="64"/>
      <c r="K154" s="64"/>
      <c r="N154" s="7">
        <v>30</v>
      </c>
      <c r="O154" s="3" t="s">
        <v>5</v>
      </c>
      <c r="P154" s="48">
        <v>6770</v>
      </c>
      <c r="Q154" s="8">
        <v>355</v>
      </c>
      <c r="R154" s="41">
        <f t="shared" si="18"/>
        <v>0</v>
      </c>
      <c r="U154" s="34"/>
    </row>
    <row r="155" spans="2:23" ht="24.95" customHeight="1" x14ac:dyDescent="0.3">
      <c r="F155" s="41">
        <f t="shared" si="13"/>
        <v>0</v>
      </c>
      <c r="H155" s="41">
        <f t="shared" si="17"/>
        <v>0</v>
      </c>
      <c r="I155" s="41">
        <f t="shared" si="14"/>
        <v>0</v>
      </c>
      <c r="J155" s="64"/>
      <c r="K155" s="64"/>
      <c r="N155" s="15">
        <v>36</v>
      </c>
      <c r="O155" s="6" t="s">
        <v>5</v>
      </c>
      <c r="P155" s="41">
        <v>9886</v>
      </c>
      <c r="Q155" s="17">
        <v>599</v>
      </c>
      <c r="R155" s="41">
        <f t="shared" si="18"/>
        <v>0</v>
      </c>
      <c r="U155" s="34"/>
    </row>
    <row r="156" spans="2:23" ht="24.95" customHeight="1" x14ac:dyDescent="0.3">
      <c r="F156" s="41">
        <f t="shared" si="13"/>
        <v>0</v>
      </c>
      <c r="H156" s="41">
        <f t="shared" si="17"/>
        <v>0</v>
      </c>
      <c r="I156" s="41">
        <f t="shared" si="14"/>
        <v>0</v>
      </c>
      <c r="J156" s="64"/>
      <c r="K156" s="64"/>
      <c r="N156" s="7">
        <v>42</v>
      </c>
      <c r="O156" s="3" t="s">
        <v>5</v>
      </c>
      <c r="P156" s="48">
        <v>14409</v>
      </c>
      <c r="Q156" s="8">
        <v>1091</v>
      </c>
      <c r="R156" s="41">
        <f t="shared" si="18"/>
        <v>0</v>
      </c>
      <c r="U156" s="34"/>
    </row>
    <row r="157" spans="2:23" ht="24.95" customHeight="1" x14ac:dyDescent="0.3">
      <c r="B157" s="150" t="s">
        <v>42</v>
      </c>
      <c r="C157" s="151"/>
      <c r="D157" s="151"/>
      <c r="E157" s="152"/>
      <c r="F157" s="41">
        <f t="shared" si="13"/>
        <v>0</v>
      </c>
      <c r="G157" s="59"/>
      <c r="H157" s="41"/>
      <c r="I157" s="41"/>
      <c r="J157" s="64"/>
      <c r="K157" s="64"/>
      <c r="L157" s="55"/>
      <c r="N157" s="18">
        <v>48</v>
      </c>
      <c r="O157" s="19" t="s">
        <v>5</v>
      </c>
      <c r="P157" s="42">
        <v>20679</v>
      </c>
      <c r="Q157" s="21">
        <v>1455</v>
      </c>
      <c r="R157" s="41">
        <f t="shared" si="18"/>
        <v>0</v>
      </c>
      <c r="S157" s="59"/>
      <c r="U157" s="34"/>
    </row>
    <row r="158" spans="2:23" ht="37.9" customHeight="1" x14ac:dyDescent="0.3">
      <c r="B158" s="40" t="s">
        <v>1</v>
      </c>
      <c r="C158" s="28" t="s">
        <v>2</v>
      </c>
      <c r="D158" s="28" t="s">
        <v>3</v>
      </c>
      <c r="E158" s="29" t="s">
        <v>4</v>
      </c>
      <c r="F158" s="41" t="e">
        <f t="shared" si="13"/>
        <v>#VALUE!</v>
      </c>
      <c r="G158" s="60"/>
      <c r="H158" s="41"/>
      <c r="I158" s="41"/>
      <c r="J158" s="64"/>
      <c r="K158" s="64"/>
      <c r="L158" s="56"/>
      <c r="R158" s="41" t="e">
        <f t="shared" si="18"/>
        <v>#VALUE!</v>
      </c>
      <c r="S158" s="60"/>
      <c r="U158" s="34"/>
    </row>
    <row r="159" spans="2:23" ht="24.4" customHeight="1" x14ac:dyDescent="0.3">
      <c r="B159" s="12">
        <v>3</v>
      </c>
      <c r="C159" s="13">
        <v>497554</v>
      </c>
      <c r="D159" s="14">
        <v>212</v>
      </c>
      <c r="E159" s="22">
        <v>8</v>
      </c>
      <c r="F159" s="41">
        <f t="shared" si="13"/>
        <v>145.22</v>
      </c>
      <c r="G159" s="41">
        <v>11</v>
      </c>
      <c r="H159" s="41">
        <f t="shared" si="17"/>
        <v>33</v>
      </c>
      <c r="I159" s="41">
        <f t="shared" si="14"/>
        <v>37.949999999999996</v>
      </c>
      <c r="J159" s="64">
        <f t="shared" si="15"/>
        <v>0.26132764082082355</v>
      </c>
      <c r="K159" s="64">
        <f t="shared" si="16"/>
        <v>0.17900943396226413</v>
      </c>
      <c r="L159" s="57"/>
      <c r="N159" s="150" t="s">
        <v>45</v>
      </c>
      <c r="O159" s="151"/>
      <c r="P159" s="151"/>
      <c r="Q159" s="152"/>
      <c r="R159" s="41">
        <f t="shared" si="18"/>
        <v>0</v>
      </c>
      <c r="S159" s="41"/>
      <c r="U159" s="34"/>
      <c r="V159" s="34"/>
      <c r="W159" s="34"/>
    </row>
    <row r="160" spans="2:23" ht="24.4" customHeight="1" x14ac:dyDescent="0.3">
      <c r="B160" s="7">
        <v>4</v>
      </c>
      <c r="C160" s="3">
        <v>482680</v>
      </c>
      <c r="D160" s="4">
        <v>259</v>
      </c>
      <c r="E160" s="8">
        <v>13</v>
      </c>
      <c r="F160" s="41">
        <f t="shared" si="13"/>
        <v>177.41500000000002</v>
      </c>
      <c r="G160" s="41">
        <v>11</v>
      </c>
      <c r="H160" s="41">
        <f t="shared" si="17"/>
        <v>44</v>
      </c>
      <c r="I160" s="41">
        <f t="shared" si="14"/>
        <v>50.599999999999994</v>
      </c>
      <c r="J160" s="64">
        <f t="shared" si="15"/>
        <v>0.2852070005354676</v>
      </c>
      <c r="K160" s="64">
        <f t="shared" si="16"/>
        <v>0.19536679536679535</v>
      </c>
      <c r="L160" s="27"/>
      <c r="N160" s="40" t="s">
        <v>1</v>
      </c>
      <c r="O160" s="28" t="s">
        <v>2</v>
      </c>
      <c r="P160" s="28" t="s">
        <v>3</v>
      </c>
      <c r="Q160" s="29" t="s">
        <v>4</v>
      </c>
      <c r="R160" s="41">
        <f t="shared" si="18"/>
        <v>0</v>
      </c>
      <c r="S160" s="48"/>
      <c r="U160" s="34"/>
      <c r="V160" s="34"/>
      <c r="W160" s="34"/>
    </row>
    <row r="161" spans="2:23" ht="24.4" customHeight="1" x14ac:dyDescent="0.3">
      <c r="B161" s="15">
        <v>6</v>
      </c>
      <c r="C161" s="6">
        <v>398871</v>
      </c>
      <c r="D161" s="16">
        <v>393</v>
      </c>
      <c r="E161" s="17">
        <v>18</v>
      </c>
      <c r="F161" s="41">
        <f t="shared" si="13"/>
        <v>269.20500000000004</v>
      </c>
      <c r="G161" s="41">
        <v>11</v>
      </c>
      <c r="H161" s="41">
        <f t="shared" si="17"/>
        <v>66</v>
      </c>
      <c r="I161" s="41">
        <f t="shared" si="14"/>
        <v>75.899999999999991</v>
      </c>
      <c r="J161" s="64">
        <f t="shared" si="15"/>
        <v>0.28194127152170273</v>
      </c>
      <c r="K161" s="64">
        <f t="shared" si="16"/>
        <v>0.19312977099236639</v>
      </c>
      <c r="L161" s="57"/>
      <c r="N161" s="12" t="s">
        <v>37</v>
      </c>
      <c r="O161" s="13">
        <v>398403</v>
      </c>
      <c r="P161" s="14">
        <v>1736</v>
      </c>
      <c r="Q161" s="22">
        <v>122</v>
      </c>
      <c r="R161" s="41">
        <f t="shared" si="18"/>
        <v>0</v>
      </c>
      <c r="S161" s="41"/>
      <c r="U161" s="34"/>
      <c r="V161" s="34"/>
      <c r="W161" s="34"/>
    </row>
    <row r="162" spans="2:23" ht="24.4" customHeight="1" x14ac:dyDescent="0.3">
      <c r="B162" s="7">
        <v>8</v>
      </c>
      <c r="C162" s="3">
        <v>399132</v>
      </c>
      <c r="D162" s="4">
        <v>533</v>
      </c>
      <c r="E162" s="8">
        <v>29</v>
      </c>
      <c r="F162" s="41">
        <f t="shared" si="13"/>
        <v>365.10500000000002</v>
      </c>
      <c r="G162" s="41">
        <v>11</v>
      </c>
      <c r="H162" s="41">
        <f t="shared" si="17"/>
        <v>88</v>
      </c>
      <c r="I162" s="41">
        <f t="shared" si="14"/>
        <v>101.19999999999999</v>
      </c>
      <c r="J162" s="64">
        <f t="shared" si="15"/>
        <v>0.27718053710576407</v>
      </c>
      <c r="K162" s="64">
        <f t="shared" si="16"/>
        <v>0.18986866791744839</v>
      </c>
      <c r="L162" s="27"/>
      <c r="N162" s="7" t="s">
        <v>60</v>
      </c>
      <c r="O162" s="3">
        <v>53683</v>
      </c>
      <c r="P162" s="4">
        <v>2016</v>
      </c>
      <c r="Q162" s="8">
        <v>140</v>
      </c>
      <c r="R162" s="41">
        <f t="shared" si="18"/>
        <v>0</v>
      </c>
      <c r="S162" s="48"/>
      <c r="U162" s="34"/>
      <c r="V162" s="34"/>
      <c r="W162" s="34"/>
    </row>
    <row r="163" spans="2:23" ht="24.4" customHeight="1" x14ac:dyDescent="0.3">
      <c r="B163" s="15">
        <v>10</v>
      </c>
      <c r="C163" s="6">
        <v>51113</v>
      </c>
      <c r="D163" s="16">
        <v>672</v>
      </c>
      <c r="E163" s="17">
        <v>36</v>
      </c>
      <c r="F163" s="41">
        <f t="shared" si="13"/>
        <v>460.32000000000005</v>
      </c>
      <c r="G163" s="41">
        <v>11</v>
      </c>
      <c r="H163" s="41">
        <f t="shared" si="17"/>
        <v>110</v>
      </c>
      <c r="I163" s="41">
        <f t="shared" si="14"/>
        <v>126.49999999999999</v>
      </c>
      <c r="J163" s="64">
        <f t="shared" si="15"/>
        <v>0.27480882864094536</v>
      </c>
      <c r="K163" s="64">
        <f t="shared" si="16"/>
        <v>0.18824404761904759</v>
      </c>
      <c r="L163" s="57"/>
      <c r="N163" s="15" t="s">
        <v>61</v>
      </c>
      <c r="O163" s="6">
        <v>53714</v>
      </c>
      <c r="P163" s="16">
        <v>2215</v>
      </c>
      <c r="Q163" s="17">
        <v>190</v>
      </c>
      <c r="R163" s="41">
        <f t="shared" si="18"/>
        <v>0</v>
      </c>
      <c r="S163" s="41"/>
      <c r="U163" s="34"/>
      <c r="V163" s="34"/>
      <c r="W163" s="34"/>
    </row>
    <row r="164" spans="2:23" ht="24.4" customHeight="1" x14ac:dyDescent="0.3">
      <c r="B164" s="7">
        <v>12</v>
      </c>
      <c r="C164" s="3">
        <v>473497</v>
      </c>
      <c r="D164" s="4">
        <v>896</v>
      </c>
      <c r="E164" s="8">
        <v>52</v>
      </c>
      <c r="F164" s="41">
        <f t="shared" si="13"/>
        <v>613.76</v>
      </c>
      <c r="G164" s="41">
        <v>11</v>
      </c>
      <c r="H164" s="41">
        <f t="shared" si="17"/>
        <v>132</v>
      </c>
      <c r="I164" s="41">
        <f t="shared" si="14"/>
        <v>151.79999999999998</v>
      </c>
      <c r="J164" s="64">
        <f t="shared" si="15"/>
        <v>0.24732794577685085</v>
      </c>
      <c r="K164" s="64">
        <f t="shared" si="16"/>
        <v>0.16941964285714284</v>
      </c>
      <c r="L164" s="27"/>
      <c r="N164" s="7" t="s">
        <v>62</v>
      </c>
      <c r="O164" s="3">
        <v>460299</v>
      </c>
      <c r="P164" s="4">
        <v>2448</v>
      </c>
      <c r="Q164" s="8">
        <v>196</v>
      </c>
      <c r="R164" s="41">
        <f t="shared" si="18"/>
        <v>0</v>
      </c>
      <c r="S164" s="48"/>
      <c r="U164" s="34"/>
      <c r="V164" s="34"/>
      <c r="W164" s="34"/>
    </row>
    <row r="165" spans="2:23" ht="24.4" customHeight="1" x14ac:dyDescent="0.3">
      <c r="B165" s="15">
        <v>14</v>
      </c>
      <c r="C165" s="6">
        <v>107189</v>
      </c>
      <c r="D165" s="16">
        <v>1449</v>
      </c>
      <c r="E165" s="17">
        <v>76</v>
      </c>
      <c r="F165" s="41">
        <f t="shared" si="13"/>
        <v>992.56500000000005</v>
      </c>
      <c r="G165" s="41">
        <v>11</v>
      </c>
      <c r="H165" s="41">
        <f t="shared" si="17"/>
        <v>154</v>
      </c>
      <c r="I165" s="41">
        <f t="shared" si="14"/>
        <v>177.1</v>
      </c>
      <c r="J165" s="64">
        <f t="shared" si="15"/>
        <v>0.178426601784266</v>
      </c>
      <c r="K165" s="64">
        <f t="shared" si="16"/>
        <v>0.12222222222222222</v>
      </c>
      <c r="L165" s="57"/>
      <c r="N165" s="15" t="s">
        <v>63</v>
      </c>
      <c r="O165" s="6">
        <v>53713</v>
      </c>
      <c r="P165" s="16">
        <v>2397</v>
      </c>
      <c r="Q165" s="17">
        <v>175</v>
      </c>
      <c r="R165" s="41">
        <f t="shared" si="18"/>
        <v>0</v>
      </c>
      <c r="S165" s="41"/>
      <c r="U165" s="34"/>
      <c r="V165" s="34"/>
      <c r="W165" s="34"/>
    </row>
    <row r="166" spans="2:23" ht="24.4" customHeight="1" x14ac:dyDescent="0.3">
      <c r="B166" s="7">
        <v>16</v>
      </c>
      <c r="C166" s="3">
        <v>51139</v>
      </c>
      <c r="D166" s="4">
        <v>1796</v>
      </c>
      <c r="E166" s="8">
        <v>110</v>
      </c>
      <c r="F166" s="41">
        <f t="shared" si="13"/>
        <v>1230.26</v>
      </c>
      <c r="G166" s="48">
        <v>12</v>
      </c>
      <c r="H166" s="41">
        <f t="shared" si="17"/>
        <v>192</v>
      </c>
      <c r="I166" s="41">
        <f t="shared" si="14"/>
        <v>220.79999999999998</v>
      </c>
      <c r="J166" s="64">
        <f t="shared" si="15"/>
        <v>0.17947425747402987</v>
      </c>
      <c r="K166" s="64">
        <f t="shared" si="16"/>
        <v>0.12293986636971045</v>
      </c>
      <c r="L166" s="27"/>
      <c r="N166" s="7" t="s">
        <v>64</v>
      </c>
      <c r="O166" s="3">
        <v>473459</v>
      </c>
      <c r="P166" s="4">
        <v>2429</v>
      </c>
      <c r="Q166" s="8">
        <v>197</v>
      </c>
      <c r="R166" s="41">
        <f t="shared" si="18"/>
        <v>0</v>
      </c>
      <c r="S166" s="48"/>
      <c r="U166" s="34"/>
      <c r="V166" s="34"/>
      <c r="W166" s="34"/>
    </row>
    <row r="167" spans="2:23" ht="24.4" customHeight="1" x14ac:dyDescent="0.3">
      <c r="B167" s="15">
        <v>18</v>
      </c>
      <c r="C167" s="6">
        <v>52617</v>
      </c>
      <c r="D167" s="16">
        <v>2346</v>
      </c>
      <c r="E167" s="17">
        <v>128</v>
      </c>
      <c r="F167" s="41">
        <f t="shared" si="13"/>
        <v>1607.0100000000002</v>
      </c>
      <c r="G167" s="48">
        <v>12</v>
      </c>
      <c r="H167" s="41">
        <f t="shared" si="17"/>
        <v>216</v>
      </c>
      <c r="I167" s="41">
        <f t="shared" si="14"/>
        <v>248.39999999999998</v>
      </c>
      <c r="J167" s="64">
        <f t="shared" si="15"/>
        <v>0.15457277801631597</v>
      </c>
      <c r="K167" s="64">
        <f t="shared" si="16"/>
        <v>0.10588235294117646</v>
      </c>
      <c r="L167" s="57"/>
      <c r="N167" s="15" t="s">
        <v>65</v>
      </c>
      <c r="O167" s="6">
        <v>53737</v>
      </c>
      <c r="P167" s="16">
        <v>2509</v>
      </c>
      <c r="Q167" s="17">
        <v>194</v>
      </c>
      <c r="R167" s="41">
        <f t="shared" si="18"/>
        <v>0</v>
      </c>
      <c r="S167" s="41"/>
      <c r="U167" s="34"/>
      <c r="V167" s="34"/>
      <c r="W167" s="34"/>
    </row>
    <row r="168" spans="2:23" ht="24.4" customHeight="1" x14ac:dyDescent="0.3">
      <c r="B168" s="7">
        <v>20</v>
      </c>
      <c r="C168" s="3">
        <v>52624</v>
      </c>
      <c r="D168" s="4">
        <v>2983</v>
      </c>
      <c r="E168" s="8">
        <v>158</v>
      </c>
      <c r="F168" s="41">
        <f t="shared" si="13"/>
        <v>2043.3550000000002</v>
      </c>
      <c r="G168" s="48">
        <v>12</v>
      </c>
      <c r="H168" s="41">
        <f t="shared" si="17"/>
        <v>240</v>
      </c>
      <c r="I168" s="41">
        <f t="shared" si="14"/>
        <v>276</v>
      </c>
      <c r="J168" s="64">
        <f t="shared" si="15"/>
        <v>0.13507197721394471</v>
      </c>
      <c r="K168" s="64">
        <f t="shared" si="16"/>
        <v>9.2524304391552126E-2</v>
      </c>
      <c r="L168" s="27"/>
      <c r="N168" s="7" t="s">
        <v>66</v>
      </c>
      <c r="O168" s="3">
        <v>105894</v>
      </c>
      <c r="P168" s="4">
        <v>2817</v>
      </c>
      <c r="Q168" s="8">
        <v>225</v>
      </c>
      <c r="R168" s="41">
        <f t="shared" si="18"/>
        <v>0</v>
      </c>
      <c r="S168" s="48"/>
      <c r="U168" s="34"/>
      <c r="V168" s="34"/>
      <c r="W168" s="34"/>
    </row>
    <row r="169" spans="2:23" ht="24.4" customHeight="1" x14ac:dyDescent="0.3">
      <c r="B169" s="15">
        <v>24</v>
      </c>
      <c r="C169" s="6">
        <v>72042</v>
      </c>
      <c r="D169" s="16">
        <v>3925</v>
      </c>
      <c r="E169" s="17">
        <v>202</v>
      </c>
      <c r="F169" s="41">
        <f t="shared" si="13"/>
        <v>2688.625</v>
      </c>
      <c r="G169" s="48">
        <v>12</v>
      </c>
      <c r="H169" s="41">
        <f t="shared" si="17"/>
        <v>288</v>
      </c>
      <c r="I169" s="41">
        <f t="shared" si="14"/>
        <v>331.2</v>
      </c>
      <c r="J169" s="64">
        <f t="shared" si="15"/>
        <v>0.12318564321911757</v>
      </c>
      <c r="K169" s="64">
        <f t="shared" si="16"/>
        <v>8.4382165605095538E-2</v>
      </c>
      <c r="L169" s="57"/>
      <c r="N169" s="15" t="s">
        <v>67</v>
      </c>
      <c r="O169" s="6">
        <v>109420</v>
      </c>
      <c r="P169" s="16">
        <v>2673</v>
      </c>
      <c r="Q169" s="17">
        <v>210</v>
      </c>
      <c r="R169" s="41">
        <f t="shared" si="18"/>
        <v>0</v>
      </c>
      <c r="S169" s="41"/>
      <c r="U169" s="34"/>
      <c r="V169" s="34"/>
      <c r="W169" s="34"/>
    </row>
    <row r="170" spans="2:23" ht="24.4" customHeight="1" x14ac:dyDescent="0.3">
      <c r="B170" s="7">
        <v>30</v>
      </c>
      <c r="C170" s="3" t="s">
        <v>5</v>
      </c>
      <c r="D170" s="48">
        <v>6619</v>
      </c>
      <c r="E170" s="8">
        <v>426</v>
      </c>
      <c r="F170" s="41">
        <f t="shared" si="13"/>
        <v>4534.0150000000003</v>
      </c>
      <c r="G170" s="48">
        <v>12</v>
      </c>
      <c r="H170" s="41">
        <f t="shared" si="17"/>
        <v>360</v>
      </c>
      <c r="I170" s="41">
        <f t="shared" si="14"/>
        <v>413.99999999999994</v>
      </c>
      <c r="J170" s="64"/>
      <c r="K170" s="64"/>
      <c r="L170" s="27"/>
      <c r="N170" s="7" t="s">
        <v>68</v>
      </c>
      <c r="O170" s="3">
        <v>109816</v>
      </c>
      <c r="P170" s="4">
        <v>2665</v>
      </c>
      <c r="Q170" s="8">
        <v>208</v>
      </c>
      <c r="R170" s="41">
        <f t="shared" si="18"/>
        <v>0</v>
      </c>
      <c r="S170" s="48"/>
      <c r="U170" s="34"/>
    </row>
    <row r="171" spans="2:23" ht="24.4" customHeight="1" x14ac:dyDescent="0.3">
      <c r="B171" s="15">
        <v>36</v>
      </c>
      <c r="C171" s="6">
        <v>120637</v>
      </c>
      <c r="D171" s="41">
        <v>9736</v>
      </c>
      <c r="E171" s="17">
        <v>560</v>
      </c>
      <c r="F171" s="41">
        <f t="shared" si="13"/>
        <v>6669.1600000000008</v>
      </c>
      <c r="G171" s="48">
        <v>12</v>
      </c>
      <c r="H171" s="41">
        <f t="shared" si="17"/>
        <v>432</v>
      </c>
      <c r="I171" s="41">
        <f t="shared" si="14"/>
        <v>496.79999999999995</v>
      </c>
      <c r="J171" s="64"/>
      <c r="K171" s="64"/>
      <c r="L171" s="57"/>
      <c r="N171" s="15" t="s">
        <v>69</v>
      </c>
      <c r="O171" s="6">
        <v>109762</v>
      </c>
      <c r="P171" s="16">
        <v>2512</v>
      </c>
      <c r="Q171" s="17">
        <v>225</v>
      </c>
      <c r="R171" s="41">
        <f t="shared" si="18"/>
        <v>0</v>
      </c>
      <c r="S171" s="41"/>
      <c r="U171" s="34"/>
    </row>
    <row r="172" spans="2:23" ht="24.4" customHeight="1" x14ac:dyDescent="0.3">
      <c r="B172" s="7">
        <v>42</v>
      </c>
      <c r="C172" s="3">
        <v>506554</v>
      </c>
      <c r="D172" s="48">
        <v>14062</v>
      </c>
      <c r="E172" s="8">
        <v>1091</v>
      </c>
      <c r="F172" s="41">
        <f t="shared" si="13"/>
        <v>9632.4700000000012</v>
      </c>
      <c r="G172" s="48">
        <v>12</v>
      </c>
      <c r="H172" s="41">
        <f t="shared" si="17"/>
        <v>504</v>
      </c>
      <c r="I172" s="41">
        <f t="shared" si="14"/>
        <v>579.59999999999991</v>
      </c>
      <c r="J172" s="64"/>
      <c r="K172" s="64"/>
      <c r="L172" s="27"/>
      <c r="N172" s="7" t="s">
        <v>70</v>
      </c>
      <c r="O172" s="3">
        <v>109427</v>
      </c>
      <c r="P172" s="4">
        <v>2725</v>
      </c>
      <c r="Q172" s="8">
        <v>250</v>
      </c>
      <c r="R172" s="41">
        <f t="shared" si="18"/>
        <v>0</v>
      </c>
      <c r="S172" s="48"/>
      <c r="U172" s="34"/>
    </row>
    <row r="173" spans="2:23" ht="24.4" customHeight="1" x14ac:dyDescent="0.3">
      <c r="B173" s="18">
        <v>48</v>
      </c>
      <c r="C173" s="19">
        <v>528581</v>
      </c>
      <c r="D173" s="42">
        <v>18375</v>
      </c>
      <c r="E173" s="21">
        <v>1455</v>
      </c>
      <c r="F173" s="41">
        <f t="shared" si="13"/>
        <v>12586.875000000002</v>
      </c>
      <c r="G173" s="48">
        <v>12</v>
      </c>
      <c r="H173" s="41">
        <f t="shared" si="17"/>
        <v>576</v>
      </c>
      <c r="I173" s="41">
        <f t="shared" si="14"/>
        <v>662.4</v>
      </c>
      <c r="J173" s="64"/>
      <c r="K173" s="64"/>
      <c r="L173" s="57"/>
      <c r="N173" s="15" t="s">
        <v>71</v>
      </c>
      <c r="O173" s="6">
        <v>535645</v>
      </c>
      <c r="P173" s="16">
        <v>4033</v>
      </c>
      <c r="Q173" s="17">
        <v>327</v>
      </c>
      <c r="R173" s="41">
        <f t="shared" si="18"/>
        <v>0</v>
      </c>
      <c r="S173" s="41"/>
      <c r="U173" s="34"/>
    </row>
    <row r="174" spans="2:23" ht="12.6" customHeight="1" x14ac:dyDescent="0.3">
      <c r="F174" s="41">
        <f t="shared" si="13"/>
        <v>0</v>
      </c>
      <c r="H174" s="41">
        <f t="shared" si="17"/>
        <v>0</v>
      </c>
      <c r="I174" s="41">
        <f t="shared" si="14"/>
        <v>0</v>
      </c>
      <c r="J174" s="64"/>
      <c r="K174" s="64"/>
      <c r="N174" s="7" t="s">
        <v>72</v>
      </c>
      <c r="O174" s="3">
        <v>345156</v>
      </c>
      <c r="P174" s="4">
        <v>4118</v>
      </c>
      <c r="Q174" s="8">
        <v>315</v>
      </c>
      <c r="R174" s="41">
        <f t="shared" si="18"/>
        <v>0</v>
      </c>
      <c r="U174" s="34"/>
    </row>
    <row r="175" spans="2:23" ht="24.95" customHeight="1" x14ac:dyDescent="0.3">
      <c r="B175" s="150" t="s">
        <v>44</v>
      </c>
      <c r="C175" s="151"/>
      <c r="D175" s="151"/>
      <c r="E175" s="152"/>
      <c r="F175" s="41">
        <f t="shared" si="13"/>
        <v>0</v>
      </c>
      <c r="G175" s="59"/>
      <c r="H175" s="41" t="e">
        <f t="shared" si="17"/>
        <v>#VALUE!</v>
      </c>
      <c r="I175" s="41" t="e">
        <f t="shared" si="14"/>
        <v>#VALUE!</v>
      </c>
      <c r="J175" s="64"/>
      <c r="K175" s="64"/>
      <c r="L175" s="55"/>
      <c r="N175" s="15" t="s">
        <v>46</v>
      </c>
      <c r="O175" s="6">
        <v>464687</v>
      </c>
      <c r="P175" s="16">
        <v>4161</v>
      </c>
      <c r="Q175" s="17">
        <v>324</v>
      </c>
      <c r="R175" s="41">
        <f t="shared" si="18"/>
        <v>0</v>
      </c>
      <c r="S175" s="59"/>
      <c r="U175" s="34"/>
    </row>
    <row r="176" spans="2:23" ht="36.75" customHeight="1" x14ac:dyDescent="0.3">
      <c r="B176" s="40" t="s">
        <v>1</v>
      </c>
      <c r="C176" s="28" t="s">
        <v>2</v>
      </c>
      <c r="D176" s="28" t="s">
        <v>3</v>
      </c>
      <c r="E176" s="29" t="s">
        <v>4</v>
      </c>
      <c r="F176" s="41" t="e">
        <f t="shared" si="13"/>
        <v>#VALUE!</v>
      </c>
      <c r="G176" s="60"/>
      <c r="H176" s="41" t="e">
        <f t="shared" si="17"/>
        <v>#VALUE!</v>
      </c>
      <c r="I176" s="41" t="e">
        <f t="shared" si="14"/>
        <v>#VALUE!</v>
      </c>
      <c r="J176" s="64" t="e">
        <f t="shared" si="15"/>
        <v>#VALUE!</v>
      </c>
      <c r="K176" s="64" t="e">
        <f t="shared" si="16"/>
        <v>#VALUE!</v>
      </c>
      <c r="L176" s="56"/>
      <c r="N176" s="7" t="s">
        <v>48</v>
      </c>
      <c r="O176" s="3">
        <v>154021</v>
      </c>
      <c r="P176" s="4">
        <v>3956</v>
      </c>
      <c r="Q176" s="8">
        <v>328</v>
      </c>
      <c r="R176" s="41" t="e">
        <f t="shared" si="18"/>
        <v>#VALUE!</v>
      </c>
      <c r="S176" s="60"/>
      <c r="U176" s="34"/>
    </row>
    <row r="177" spans="2:21" ht="24.95" customHeight="1" x14ac:dyDescent="0.3">
      <c r="B177" s="12" t="s">
        <v>23</v>
      </c>
      <c r="C177" s="13">
        <v>523505</v>
      </c>
      <c r="D177" s="14">
        <v>369</v>
      </c>
      <c r="E177" s="22">
        <v>18</v>
      </c>
      <c r="F177" s="41">
        <f t="shared" si="13"/>
        <v>252.76500000000001</v>
      </c>
      <c r="G177" s="41">
        <v>11</v>
      </c>
      <c r="H177" s="41">
        <v>44</v>
      </c>
      <c r="I177" s="41">
        <f t="shared" si="14"/>
        <v>50.599999999999994</v>
      </c>
      <c r="J177" s="64">
        <f t="shared" si="15"/>
        <v>0.20018594346527405</v>
      </c>
      <c r="K177" s="64">
        <f t="shared" si="16"/>
        <v>0.13712737127371272</v>
      </c>
      <c r="L177" s="57"/>
      <c r="N177" s="15" t="s">
        <v>49</v>
      </c>
      <c r="O177" s="6">
        <v>109779</v>
      </c>
      <c r="P177" s="16">
        <v>4043</v>
      </c>
      <c r="Q177" s="17">
        <v>315</v>
      </c>
      <c r="R177" s="41">
        <f t="shared" si="18"/>
        <v>0</v>
      </c>
      <c r="S177" s="41"/>
      <c r="U177" s="34"/>
    </row>
    <row r="178" spans="2:21" ht="24.95" customHeight="1" x14ac:dyDescent="0.3">
      <c r="B178" s="7" t="s">
        <v>47</v>
      </c>
      <c r="C178" s="3">
        <v>395714</v>
      </c>
      <c r="D178" s="4">
        <v>393</v>
      </c>
      <c r="E178" s="8">
        <v>28</v>
      </c>
      <c r="F178" s="41">
        <f t="shared" si="13"/>
        <v>269.20500000000004</v>
      </c>
      <c r="G178" s="41">
        <v>11</v>
      </c>
      <c r="H178" s="41">
        <v>66</v>
      </c>
      <c r="I178" s="41">
        <f t="shared" si="14"/>
        <v>75.899999999999991</v>
      </c>
      <c r="J178" s="64">
        <f t="shared" si="15"/>
        <v>0.28194127152170273</v>
      </c>
      <c r="K178" s="64">
        <f t="shared" si="16"/>
        <v>0.19312977099236639</v>
      </c>
      <c r="L178" s="27"/>
      <c r="N178" s="7" t="s">
        <v>50</v>
      </c>
      <c r="O178" s="3">
        <v>449981</v>
      </c>
      <c r="P178" s="4">
        <v>7339</v>
      </c>
      <c r="Q178" s="8">
        <v>478</v>
      </c>
      <c r="R178" s="41">
        <f t="shared" si="18"/>
        <v>0</v>
      </c>
      <c r="S178" s="48"/>
      <c r="U178" s="34"/>
    </row>
    <row r="179" spans="2:21" ht="24.95" customHeight="1" x14ac:dyDescent="0.3">
      <c r="B179" s="15" t="s">
        <v>25</v>
      </c>
      <c r="C179" s="6">
        <v>482864</v>
      </c>
      <c r="D179" s="16">
        <v>393</v>
      </c>
      <c r="E179" s="17">
        <v>25</v>
      </c>
      <c r="F179" s="41">
        <f t="shared" si="13"/>
        <v>269.20500000000004</v>
      </c>
      <c r="G179" s="41">
        <v>11</v>
      </c>
      <c r="H179" s="41">
        <v>66</v>
      </c>
      <c r="I179" s="41">
        <f t="shared" si="14"/>
        <v>75.899999999999991</v>
      </c>
      <c r="J179" s="64">
        <f t="shared" si="15"/>
        <v>0.28194127152170273</v>
      </c>
      <c r="K179" s="64">
        <f t="shared" si="16"/>
        <v>0.19312977099236639</v>
      </c>
      <c r="L179" s="57"/>
      <c r="N179" s="18" t="s">
        <v>40</v>
      </c>
      <c r="O179" s="19">
        <v>481677</v>
      </c>
      <c r="P179" s="20">
        <v>12042</v>
      </c>
      <c r="Q179" s="21">
        <v>770</v>
      </c>
      <c r="R179" s="41">
        <f t="shared" si="18"/>
        <v>0</v>
      </c>
      <c r="S179" s="41"/>
      <c r="U179" s="34"/>
    </row>
    <row r="180" spans="2:21" ht="24.95" customHeight="1" x14ac:dyDescent="0.3">
      <c r="B180" s="7" t="s">
        <v>28</v>
      </c>
      <c r="C180" s="3">
        <v>498117</v>
      </c>
      <c r="D180" s="4">
        <v>545</v>
      </c>
      <c r="E180" s="8">
        <v>36</v>
      </c>
      <c r="F180" s="41">
        <f t="shared" si="13"/>
        <v>373.32500000000005</v>
      </c>
      <c r="G180" s="41">
        <v>11</v>
      </c>
      <c r="H180" s="41">
        <v>88</v>
      </c>
      <c r="I180" s="41">
        <f t="shared" si="14"/>
        <v>101.19999999999999</v>
      </c>
      <c r="J180" s="64">
        <f t="shared" si="15"/>
        <v>0.27107747940802246</v>
      </c>
      <c r="K180" s="64">
        <f t="shared" si="16"/>
        <v>0.18568807339449539</v>
      </c>
      <c r="L180" s="27"/>
      <c r="N180" s="2"/>
      <c r="O180" s="3"/>
      <c r="P180" s="4"/>
      <c r="Q180" s="27"/>
      <c r="R180" s="41">
        <f t="shared" si="18"/>
        <v>0</v>
      </c>
      <c r="S180" s="48"/>
      <c r="U180" s="34"/>
    </row>
    <row r="181" spans="2:21" ht="24.95" customHeight="1" x14ac:dyDescent="0.3">
      <c r="B181" s="15" t="s">
        <v>30</v>
      </c>
      <c r="C181" s="6">
        <v>491224</v>
      </c>
      <c r="D181" s="16">
        <v>556</v>
      </c>
      <c r="E181" s="17">
        <v>39.33</v>
      </c>
      <c r="F181" s="41">
        <f t="shared" si="13"/>
        <v>380.86</v>
      </c>
      <c r="G181" s="41">
        <v>11</v>
      </c>
      <c r="H181" s="41">
        <v>88</v>
      </c>
      <c r="I181" s="41">
        <f t="shared" si="14"/>
        <v>101.19999999999999</v>
      </c>
      <c r="J181" s="64">
        <f t="shared" si="15"/>
        <v>0.2657144357506695</v>
      </c>
      <c r="K181" s="64">
        <f t="shared" si="16"/>
        <v>0.18201438848920862</v>
      </c>
      <c r="L181" s="57"/>
      <c r="R181" s="41">
        <f t="shared" si="18"/>
        <v>0</v>
      </c>
      <c r="S181" s="41"/>
      <c r="U181" s="34"/>
    </row>
    <row r="182" spans="2:21" ht="24.95" customHeight="1" x14ac:dyDescent="0.3">
      <c r="B182" s="7" t="s">
        <v>32</v>
      </c>
      <c r="C182" s="3">
        <v>398289</v>
      </c>
      <c r="D182" s="4">
        <v>677</v>
      </c>
      <c r="E182" s="8">
        <v>52.66</v>
      </c>
      <c r="F182" s="41">
        <f t="shared" si="13"/>
        <v>463.74500000000006</v>
      </c>
      <c r="G182" s="41">
        <v>11</v>
      </c>
      <c r="H182" s="41">
        <v>110</v>
      </c>
      <c r="I182" s="41">
        <f t="shared" si="14"/>
        <v>126.49999999999999</v>
      </c>
      <c r="J182" s="64">
        <f t="shared" si="15"/>
        <v>0.27277922133931354</v>
      </c>
      <c r="K182" s="64">
        <f t="shared" si="16"/>
        <v>0.18685376661742981</v>
      </c>
      <c r="L182" s="27"/>
      <c r="N182" s="153" t="s">
        <v>74</v>
      </c>
      <c r="O182" s="154"/>
      <c r="P182" s="154"/>
      <c r="Q182" s="155"/>
      <c r="R182" s="41">
        <f t="shared" si="18"/>
        <v>0</v>
      </c>
      <c r="S182" s="48"/>
      <c r="U182" s="34"/>
    </row>
    <row r="183" spans="2:21" ht="24.95" customHeight="1" x14ac:dyDescent="0.3">
      <c r="B183" s="15" t="s">
        <v>34</v>
      </c>
      <c r="C183" s="6">
        <v>398296</v>
      </c>
      <c r="D183" s="16">
        <v>696</v>
      </c>
      <c r="E183" s="17">
        <v>59</v>
      </c>
      <c r="F183" s="41">
        <f t="shared" si="13"/>
        <v>476.76000000000005</v>
      </c>
      <c r="G183" s="41">
        <v>11</v>
      </c>
      <c r="H183" s="41">
        <v>110</v>
      </c>
      <c r="I183" s="41">
        <f t="shared" si="14"/>
        <v>126.49999999999999</v>
      </c>
      <c r="J183" s="64">
        <f t="shared" si="15"/>
        <v>0.2653326621360852</v>
      </c>
      <c r="K183" s="64">
        <f t="shared" si="16"/>
        <v>0.18175287356321837</v>
      </c>
      <c r="L183" s="57"/>
      <c r="N183" s="31" t="s">
        <v>1</v>
      </c>
      <c r="O183" s="32" t="s">
        <v>2</v>
      </c>
      <c r="P183" s="32" t="s">
        <v>3</v>
      </c>
      <c r="Q183" s="33" t="s">
        <v>4</v>
      </c>
      <c r="R183" s="41">
        <f t="shared" si="18"/>
        <v>0</v>
      </c>
      <c r="S183" s="41"/>
      <c r="U183" s="34"/>
    </row>
    <row r="184" spans="2:21" ht="24.95" customHeight="1" x14ac:dyDescent="0.3">
      <c r="B184" s="7" t="s">
        <v>36</v>
      </c>
      <c r="C184" s="3">
        <v>397435</v>
      </c>
      <c r="D184" s="4">
        <v>722</v>
      </c>
      <c r="E184" s="8">
        <v>54</v>
      </c>
      <c r="F184" s="41">
        <f t="shared" si="13"/>
        <v>494.57000000000005</v>
      </c>
      <c r="G184" s="41">
        <v>11</v>
      </c>
      <c r="H184" s="41">
        <v>110</v>
      </c>
      <c r="I184" s="41">
        <f t="shared" si="14"/>
        <v>126.49999999999999</v>
      </c>
      <c r="J184" s="64">
        <f t="shared" si="15"/>
        <v>0.25577774632509043</v>
      </c>
      <c r="K184" s="64">
        <f t="shared" si="16"/>
        <v>0.17520775623268697</v>
      </c>
      <c r="L184" s="27"/>
      <c r="N184" s="12" t="s">
        <v>23</v>
      </c>
      <c r="O184" s="13">
        <v>395774</v>
      </c>
      <c r="P184" s="14">
        <v>325</v>
      </c>
      <c r="Q184" s="22">
        <v>16</v>
      </c>
      <c r="R184" s="41">
        <f t="shared" si="18"/>
        <v>0</v>
      </c>
      <c r="S184" s="48"/>
      <c r="U184" s="34"/>
    </row>
    <row r="185" spans="2:21" ht="24.95" customHeight="1" x14ac:dyDescent="0.3">
      <c r="B185" s="15" t="s">
        <v>38</v>
      </c>
      <c r="C185" s="6">
        <v>397108</v>
      </c>
      <c r="D185" s="16">
        <v>919</v>
      </c>
      <c r="E185" s="17">
        <v>67</v>
      </c>
      <c r="F185" s="41">
        <f t="shared" si="13"/>
        <v>629.5150000000001</v>
      </c>
      <c r="G185" s="41">
        <v>11</v>
      </c>
      <c r="H185" s="41">
        <v>132</v>
      </c>
      <c r="I185" s="41">
        <f t="shared" si="14"/>
        <v>151.79999999999998</v>
      </c>
      <c r="J185" s="64">
        <f t="shared" si="15"/>
        <v>0.24113801895109721</v>
      </c>
      <c r="K185" s="64">
        <f t="shared" si="16"/>
        <v>0.16517954298150161</v>
      </c>
      <c r="L185" s="57"/>
      <c r="N185" s="7" t="s">
        <v>47</v>
      </c>
      <c r="O185" s="3">
        <v>395783</v>
      </c>
      <c r="P185" s="4">
        <v>420</v>
      </c>
      <c r="Q185" s="8">
        <v>25</v>
      </c>
      <c r="R185" s="41">
        <f t="shared" si="18"/>
        <v>0</v>
      </c>
      <c r="S185" s="41"/>
      <c r="U185" s="34"/>
    </row>
    <row r="186" spans="2:21" ht="24.95" customHeight="1" x14ac:dyDescent="0.3">
      <c r="B186" s="7" t="s">
        <v>39</v>
      </c>
      <c r="C186" s="3">
        <v>473831</v>
      </c>
      <c r="D186" s="4">
        <v>934</v>
      </c>
      <c r="E186" s="8">
        <v>64</v>
      </c>
      <c r="F186" s="41">
        <f t="shared" si="13"/>
        <v>639.79000000000008</v>
      </c>
      <c r="G186" s="41">
        <v>11</v>
      </c>
      <c r="H186" s="41">
        <v>132</v>
      </c>
      <c r="I186" s="41">
        <f t="shared" si="14"/>
        <v>151.79999999999998</v>
      </c>
      <c r="J186" s="64">
        <f t="shared" si="15"/>
        <v>0.23726535269385263</v>
      </c>
      <c r="K186" s="64">
        <f t="shared" si="16"/>
        <v>0.16252676659528906</v>
      </c>
      <c r="L186" s="27"/>
      <c r="N186" s="15" t="s">
        <v>25</v>
      </c>
      <c r="O186" s="6">
        <v>395800</v>
      </c>
      <c r="P186" s="16">
        <v>420</v>
      </c>
      <c r="Q186" s="17">
        <v>25</v>
      </c>
      <c r="R186" s="41">
        <f t="shared" si="18"/>
        <v>0</v>
      </c>
      <c r="S186" s="48"/>
      <c r="U186" s="34"/>
    </row>
    <row r="187" spans="2:21" ht="24.95" customHeight="1" x14ac:dyDescent="0.3">
      <c r="B187" s="15" t="s">
        <v>41</v>
      </c>
      <c r="C187" s="6">
        <v>473411</v>
      </c>
      <c r="D187" s="16">
        <v>948</v>
      </c>
      <c r="E187" s="17">
        <v>65.66</v>
      </c>
      <c r="F187" s="41">
        <f t="shared" si="13"/>
        <v>649.38</v>
      </c>
      <c r="G187" s="41">
        <v>11</v>
      </c>
      <c r="H187" s="41">
        <v>132</v>
      </c>
      <c r="I187" s="41">
        <f t="shared" si="14"/>
        <v>151.79999999999998</v>
      </c>
      <c r="J187" s="64">
        <f t="shared" si="15"/>
        <v>0.23376143398318394</v>
      </c>
      <c r="K187" s="64">
        <f t="shared" si="16"/>
        <v>0.16012658227848101</v>
      </c>
      <c r="L187" s="57"/>
      <c r="N187" s="7" t="s">
        <v>28</v>
      </c>
      <c r="O187" s="3" t="s">
        <v>5</v>
      </c>
      <c r="P187" s="4">
        <v>537</v>
      </c>
      <c r="Q187" s="8">
        <v>36</v>
      </c>
      <c r="R187" s="41">
        <f t="shared" si="18"/>
        <v>0</v>
      </c>
      <c r="S187" s="41"/>
      <c r="U187" s="34"/>
    </row>
    <row r="188" spans="2:21" ht="24.95" customHeight="1" x14ac:dyDescent="0.3">
      <c r="B188" s="7" t="s">
        <v>22</v>
      </c>
      <c r="C188" s="3">
        <v>478875</v>
      </c>
      <c r="D188" s="4">
        <v>974</v>
      </c>
      <c r="E188" s="8">
        <v>62.7</v>
      </c>
      <c r="F188" s="41">
        <f t="shared" si="13"/>
        <v>667.19</v>
      </c>
      <c r="G188" s="41">
        <v>11</v>
      </c>
      <c r="H188" s="41">
        <v>132</v>
      </c>
      <c r="I188" s="41">
        <f t="shared" si="14"/>
        <v>151.79999999999998</v>
      </c>
      <c r="J188" s="64">
        <f t="shared" si="15"/>
        <v>0.22752139570437202</v>
      </c>
      <c r="K188" s="64">
        <f t="shared" si="16"/>
        <v>0.15585215605749486</v>
      </c>
      <c r="L188" s="27"/>
      <c r="N188" s="15" t="s">
        <v>30</v>
      </c>
      <c r="O188" s="6" t="s">
        <v>5</v>
      </c>
      <c r="P188" s="16">
        <v>548</v>
      </c>
      <c r="Q188" s="17">
        <v>38</v>
      </c>
      <c r="R188" s="41">
        <f t="shared" si="18"/>
        <v>0</v>
      </c>
      <c r="S188" s="48"/>
      <c r="U188" s="34"/>
    </row>
    <row r="189" spans="2:21" ht="24.95" customHeight="1" x14ac:dyDescent="0.3">
      <c r="B189" s="15" t="s">
        <v>24</v>
      </c>
      <c r="C189" s="6">
        <v>53652</v>
      </c>
      <c r="D189" s="16">
        <v>1449</v>
      </c>
      <c r="E189" s="17">
        <v>104.33</v>
      </c>
      <c r="F189" s="41">
        <f t="shared" si="13"/>
        <v>992.56500000000005</v>
      </c>
      <c r="G189" s="41">
        <v>11</v>
      </c>
      <c r="H189" s="41">
        <v>154</v>
      </c>
      <c r="I189" s="41">
        <f t="shared" si="14"/>
        <v>177.1</v>
      </c>
      <c r="J189" s="64">
        <f t="shared" si="15"/>
        <v>0.178426601784266</v>
      </c>
      <c r="K189" s="64">
        <f t="shared" si="16"/>
        <v>0.12222222222222222</v>
      </c>
      <c r="L189" s="57"/>
      <c r="N189" s="7" t="s">
        <v>32</v>
      </c>
      <c r="O189" s="3" t="s">
        <v>5</v>
      </c>
      <c r="P189" s="4">
        <v>685</v>
      </c>
      <c r="Q189" s="8">
        <v>48</v>
      </c>
      <c r="R189" s="41">
        <f t="shared" si="18"/>
        <v>0</v>
      </c>
      <c r="S189" s="41"/>
      <c r="U189" s="34"/>
    </row>
    <row r="190" spans="2:21" ht="24.95" customHeight="1" x14ac:dyDescent="0.3">
      <c r="B190" s="7" t="s">
        <v>26</v>
      </c>
      <c r="C190" s="3">
        <v>72167</v>
      </c>
      <c r="D190" s="4">
        <v>1449</v>
      </c>
      <c r="E190" s="8">
        <v>104.33</v>
      </c>
      <c r="F190" s="41">
        <f t="shared" si="13"/>
        <v>992.56500000000005</v>
      </c>
      <c r="G190" s="41">
        <v>11</v>
      </c>
      <c r="H190" s="41">
        <v>154</v>
      </c>
      <c r="I190" s="41">
        <f t="shared" si="14"/>
        <v>177.1</v>
      </c>
      <c r="J190" s="64">
        <f t="shared" si="15"/>
        <v>0.178426601784266</v>
      </c>
      <c r="K190" s="64">
        <f t="shared" si="16"/>
        <v>0.12222222222222222</v>
      </c>
      <c r="L190" s="27"/>
      <c r="N190" s="15" t="s">
        <v>34</v>
      </c>
      <c r="O190" s="6" t="s">
        <v>5</v>
      </c>
      <c r="P190" s="16">
        <v>695</v>
      </c>
      <c r="Q190" s="17">
        <v>50</v>
      </c>
      <c r="R190" s="41">
        <f t="shared" si="18"/>
        <v>0</v>
      </c>
      <c r="S190" s="48"/>
      <c r="U190" s="34"/>
    </row>
    <row r="191" spans="2:21" ht="24.95" customHeight="1" x14ac:dyDescent="0.3">
      <c r="B191" s="15" t="s">
        <v>27</v>
      </c>
      <c r="C191" s="6">
        <v>530886</v>
      </c>
      <c r="D191" s="16">
        <v>1356</v>
      </c>
      <c r="E191" s="17">
        <v>100</v>
      </c>
      <c r="F191" s="41">
        <f t="shared" si="13"/>
        <v>928.86000000000013</v>
      </c>
      <c r="G191" s="41">
        <v>11</v>
      </c>
      <c r="H191" s="41">
        <v>154</v>
      </c>
      <c r="I191" s="41">
        <f t="shared" si="14"/>
        <v>177.1</v>
      </c>
      <c r="J191" s="64">
        <f t="shared" si="15"/>
        <v>0.19066382447300989</v>
      </c>
      <c r="K191" s="64">
        <f t="shared" si="16"/>
        <v>0.13060471976401181</v>
      </c>
      <c r="L191" s="57"/>
      <c r="N191" s="7" t="s">
        <v>36</v>
      </c>
      <c r="O191" s="3" t="s">
        <v>5</v>
      </c>
      <c r="P191" s="4">
        <v>705</v>
      </c>
      <c r="Q191" s="8">
        <v>51</v>
      </c>
      <c r="R191" s="41">
        <f t="shared" si="18"/>
        <v>0</v>
      </c>
      <c r="S191" s="41"/>
      <c r="U191" s="34"/>
    </row>
    <row r="192" spans="2:21" ht="24.95" customHeight="1" x14ac:dyDescent="0.3">
      <c r="B192" s="7" t="s">
        <v>29</v>
      </c>
      <c r="C192" s="3">
        <v>473435</v>
      </c>
      <c r="D192" s="4">
        <v>1356</v>
      </c>
      <c r="E192" s="8">
        <v>97</v>
      </c>
      <c r="F192" s="41">
        <f t="shared" si="13"/>
        <v>928.86000000000013</v>
      </c>
      <c r="G192" s="41">
        <v>11</v>
      </c>
      <c r="H192" s="41">
        <v>154</v>
      </c>
      <c r="I192" s="41">
        <f t="shared" si="14"/>
        <v>177.1</v>
      </c>
      <c r="J192" s="64">
        <f t="shared" si="15"/>
        <v>0.19066382447300989</v>
      </c>
      <c r="K192" s="64">
        <f t="shared" si="16"/>
        <v>0.13060471976401181</v>
      </c>
      <c r="L192" s="27"/>
      <c r="N192" s="15" t="s">
        <v>38</v>
      </c>
      <c r="O192" s="6" t="s">
        <v>5</v>
      </c>
      <c r="P192" s="16">
        <v>893</v>
      </c>
      <c r="Q192" s="17">
        <v>64</v>
      </c>
      <c r="R192" s="41">
        <f t="shared" si="18"/>
        <v>0</v>
      </c>
      <c r="S192" s="48"/>
      <c r="U192" s="34"/>
    </row>
    <row r="193" spans="2:21" ht="20.45" customHeight="1" x14ac:dyDescent="0.3">
      <c r="B193" s="15" t="s">
        <v>31</v>
      </c>
      <c r="C193" s="6">
        <v>53676</v>
      </c>
      <c r="D193" s="16">
        <v>1832</v>
      </c>
      <c r="E193" s="17">
        <v>132</v>
      </c>
      <c r="F193" s="41">
        <f t="shared" si="13"/>
        <v>1254.92</v>
      </c>
      <c r="G193" s="41">
        <v>12</v>
      </c>
      <c r="H193" s="41">
        <v>192</v>
      </c>
      <c r="I193" s="41">
        <f t="shared" si="14"/>
        <v>220.79999999999998</v>
      </c>
      <c r="J193" s="64">
        <f t="shared" si="15"/>
        <v>0.17594747075510786</v>
      </c>
      <c r="K193" s="64">
        <f t="shared" si="16"/>
        <v>0.1205240174672489</v>
      </c>
      <c r="L193" s="57"/>
      <c r="N193" s="7" t="s">
        <v>39</v>
      </c>
      <c r="O193" s="3" t="s">
        <v>5</v>
      </c>
      <c r="P193" s="4">
        <v>900</v>
      </c>
      <c r="Q193" s="8">
        <v>63</v>
      </c>
      <c r="R193" s="41">
        <f t="shared" si="18"/>
        <v>0</v>
      </c>
      <c r="S193" s="41"/>
      <c r="U193" s="34"/>
    </row>
    <row r="194" spans="2:21" ht="21" customHeight="1" x14ac:dyDescent="0.3">
      <c r="B194" s="7" t="s">
        <v>33</v>
      </c>
      <c r="C194" s="3">
        <v>52686</v>
      </c>
      <c r="D194" s="4">
        <v>1785</v>
      </c>
      <c r="E194" s="8">
        <v>135.66</v>
      </c>
      <c r="F194" s="41">
        <f t="shared" si="13"/>
        <v>1222.7250000000001</v>
      </c>
      <c r="G194" s="48">
        <v>12</v>
      </c>
      <c r="H194" s="41">
        <v>192</v>
      </c>
      <c r="I194" s="41">
        <f t="shared" si="14"/>
        <v>220.79999999999998</v>
      </c>
      <c r="J194" s="64">
        <f t="shared" si="15"/>
        <v>0.1805802613016009</v>
      </c>
      <c r="K194" s="64">
        <f t="shared" si="16"/>
        <v>0.12369747899159662</v>
      </c>
      <c r="L194" s="27"/>
      <c r="N194" s="15" t="s">
        <v>41</v>
      </c>
      <c r="O194" s="6">
        <v>459317</v>
      </c>
      <c r="P194" s="16">
        <v>904</v>
      </c>
      <c r="Q194" s="17">
        <v>62</v>
      </c>
      <c r="R194" s="41">
        <f t="shared" si="18"/>
        <v>0</v>
      </c>
      <c r="S194" s="48"/>
      <c r="U194" s="34"/>
    </row>
    <row r="195" spans="2:21" ht="21" customHeight="1" x14ac:dyDescent="0.3">
      <c r="B195" s="18" t="s">
        <v>35</v>
      </c>
      <c r="C195" s="19">
        <v>84367</v>
      </c>
      <c r="D195" s="20">
        <v>1740</v>
      </c>
      <c r="E195" s="21">
        <v>128</v>
      </c>
      <c r="F195" s="41">
        <f t="shared" si="13"/>
        <v>1191.9000000000001</v>
      </c>
      <c r="G195" s="41">
        <v>12</v>
      </c>
      <c r="H195" s="41">
        <v>192</v>
      </c>
      <c r="I195" s="41">
        <f t="shared" si="14"/>
        <v>220.79999999999998</v>
      </c>
      <c r="J195" s="64">
        <f t="shared" si="15"/>
        <v>0.18525044047319403</v>
      </c>
      <c r="K195" s="64">
        <f t="shared" si="16"/>
        <v>0.12689655172413791</v>
      </c>
      <c r="L195" s="57"/>
      <c r="N195" s="7" t="s">
        <v>22</v>
      </c>
      <c r="O195" s="3" t="s">
        <v>5</v>
      </c>
      <c r="P195" s="4">
        <v>922</v>
      </c>
      <c r="Q195" s="8">
        <v>63</v>
      </c>
      <c r="R195" s="41">
        <f t="shared" si="18"/>
        <v>0</v>
      </c>
      <c r="S195" s="41"/>
      <c r="U195" s="34"/>
    </row>
    <row r="196" spans="2:21" ht="21" customHeight="1" x14ac:dyDescent="0.3">
      <c r="B196" s="2"/>
      <c r="C196" s="3"/>
      <c r="D196" s="4"/>
      <c r="E196" s="27"/>
      <c r="F196" s="41">
        <f t="shared" si="13"/>
        <v>0</v>
      </c>
      <c r="G196" s="48"/>
      <c r="H196" s="41">
        <f t="shared" si="17"/>
        <v>0</v>
      </c>
      <c r="I196" s="41">
        <f t="shared" si="14"/>
        <v>0</v>
      </c>
      <c r="J196" s="64"/>
      <c r="K196" s="64"/>
      <c r="L196" s="27"/>
      <c r="N196" s="15" t="s">
        <v>24</v>
      </c>
      <c r="O196" s="6" t="s">
        <v>5</v>
      </c>
      <c r="P196" s="16">
        <v>1261</v>
      </c>
      <c r="Q196" s="17">
        <v>112</v>
      </c>
      <c r="R196" s="41">
        <f t="shared" si="18"/>
        <v>0</v>
      </c>
      <c r="S196" s="48"/>
      <c r="U196" s="34"/>
    </row>
    <row r="197" spans="2:21" ht="24.95" customHeight="1" x14ac:dyDescent="0.3">
      <c r="B197" s="30"/>
      <c r="C197" s="30"/>
      <c r="D197" s="30"/>
      <c r="E197" s="30"/>
      <c r="F197" s="41">
        <f t="shared" si="13"/>
        <v>0</v>
      </c>
      <c r="G197" s="35"/>
      <c r="H197" s="41">
        <f t="shared" si="17"/>
        <v>0</v>
      </c>
      <c r="I197" s="41">
        <f t="shared" si="14"/>
        <v>0</v>
      </c>
      <c r="J197" s="64"/>
      <c r="K197" s="64"/>
      <c r="L197" s="30"/>
      <c r="N197" s="7" t="s">
        <v>26</v>
      </c>
      <c r="O197" s="3" t="s">
        <v>5</v>
      </c>
      <c r="P197" s="4">
        <v>1308</v>
      </c>
      <c r="Q197" s="8">
        <v>108</v>
      </c>
      <c r="R197" s="41">
        <f t="shared" si="18"/>
        <v>0</v>
      </c>
      <c r="U197" s="34"/>
    </row>
    <row r="198" spans="2:21" ht="24.95" customHeight="1" x14ac:dyDescent="0.3">
      <c r="B198" s="150" t="s">
        <v>118</v>
      </c>
      <c r="C198" s="151"/>
      <c r="D198" s="151"/>
      <c r="E198" s="152"/>
      <c r="F198" s="41">
        <f t="shared" si="13"/>
        <v>0</v>
      </c>
      <c r="G198" s="59"/>
      <c r="H198" s="41" t="e">
        <f t="shared" si="17"/>
        <v>#VALUE!</v>
      </c>
      <c r="I198" s="41" t="e">
        <f t="shared" si="14"/>
        <v>#VALUE!</v>
      </c>
      <c r="J198" s="64"/>
      <c r="K198" s="64"/>
      <c r="L198" s="55"/>
      <c r="N198" s="15" t="s">
        <v>27</v>
      </c>
      <c r="O198" s="6" t="s">
        <v>5</v>
      </c>
      <c r="P198" s="16">
        <v>1331</v>
      </c>
      <c r="Q198" s="17">
        <v>100</v>
      </c>
      <c r="R198" s="41">
        <f t="shared" si="18"/>
        <v>0</v>
      </c>
      <c r="S198" s="62"/>
      <c r="U198" s="34"/>
    </row>
    <row r="199" spans="2:21" ht="36.75" customHeight="1" x14ac:dyDescent="0.3">
      <c r="B199" s="40" t="s">
        <v>1</v>
      </c>
      <c r="C199" s="28" t="s">
        <v>2</v>
      </c>
      <c r="D199" s="28" t="s">
        <v>3</v>
      </c>
      <c r="E199" s="29" t="s">
        <v>4</v>
      </c>
      <c r="F199" s="41" t="e">
        <f t="shared" ref="F199:F262" si="19">D199*$F$3</f>
        <v>#VALUE!</v>
      </c>
      <c r="G199" s="60"/>
      <c r="H199" s="41" t="e">
        <f t="shared" si="17"/>
        <v>#VALUE!</v>
      </c>
      <c r="I199" s="41" t="e">
        <f t="shared" ref="I199:I262" si="20">H199*$I$3</f>
        <v>#VALUE!</v>
      </c>
      <c r="J199" s="64"/>
      <c r="K199" s="64"/>
      <c r="L199" s="56"/>
      <c r="N199" s="7" t="s">
        <v>29</v>
      </c>
      <c r="O199" s="3" t="s">
        <v>5</v>
      </c>
      <c r="P199" s="4">
        <v>1533</v>
      </c>
      <c r="Q199" s="8">
        <v>96</v>
      </c>
      <c r="R199" s="41" t="e">
        <f t="shared" si="18"/>
        <v>#VALUE!</v>
      </c>
      <c r="S199" s="60"/>
      <c r="U199" s="34"/>
    </row>
    <row r="200" spans="2:21" ht="24.95" customHeight="1" x14ac:dyDescent="0.3">
      <c r="B200" s="12" t="s">
        <v>51</v>
      </c>
      <c r="C200" s="13">
        <v>480151</v>
      </c>
      <c r="D200" s="14">
        <v>13007</v>
      </c>
      <c r="E200" s="22">
        <v>838</v>
      </c>
      <c r="F200" s="41">
        <f t="shared" si="19"/>
        <v>8909.7950000000001</v>
      </c>
      <c r="G200" s="41">
        <v>12</v>
      </c>
      <c r="H200" s="41">
        <v>432</v>
      </c>
      <c r="I200" s="41">
        <f t="shared" si="20"/>
        <v>496.79999999999995</v>
      </c>
      <c r="J200" s="64">
        <f t="shared" ref="J200:J262" si="21">I200/F200</f>
        <v>5.5758858649385304E-2</v>
      </c>
      <c r="K200" s="64">
        <f t="shared" ref="K200:K262" si="22">I200/D200</f>
        <v>3.8194818174828934E-2</v>
      </c>
      <c r="L200" s="57"/>
      <c r="N200" s="15" t="s">
        <v>31</v>
      </c>
      <c r="O200" s="6" t="s">
        <v>5</v>
      </c>
      <c r="P200" s="16">
        <v>1659</v>
      </c>
      <c r="Q200" s="17">
        <v>141</v>
      </c>
      <c r="R200" s="41">
        <f t="shared" si="18"/>
        <v>0</v>
      </c>
      <c r="S200" s="41"/>
      <c r="U200" s="34"/>
    </row>
    <row r="201" spans="2:21" ht="24.95" customHeight="1" x14ac:dyDescent="0.3">
      <c r="B201" s="7" t="s">
        <v>52</v>
      </c>
      <c r="C201" s="3" t="s">
        <v>5</v>
      </c>
      <c r="D201" s="48">
        <v>21482</v>
      </c>
      <c r="E201" s="8">
        <v>1356</v>
      </c>
      <c r="F201" s="41">
        <f t="shared" si="19"/>
        <v>14715.170000000002</v>
      </c>
      <c r="G201" s="48">
        <v>12</v>
      </c>
      <c r="H201" s="41" t="e">
        <f t="shared" si="17"/>
        <v>#VALUE!</v>
      </c>
      <c r="I201" s="41" t="e">
        <f t="shared" si="20"/>
        <v>#VALUE!</v>
      </c>
      <c r="J201" s="64"/>
      <c r="K201" s="64"/>
      <c r="L201" s="27"/>
      <c r="N201" s="7" t="s">
        <v>33</v>
      </c>
      <c r="O201" s="3" t="s">
        <v>5</v>
      </c>
      <c r="P201" s="4">
        <v>1698</v>
      </c>
      <c r="Q201" s="8">
        <v>136</v>
      </c>
      <c r="R201" s="41">
        <f t="shared" si="18"/>
        <v>0</v>
      </c>
      <c r="S201" s="48"/>
      <c r="U201" s="34"/>
    </row>
    <row r="202" spans="2:21" ht="24.95" customHeight="1" x14ac:dyDescent="0.3">
      <c r="B202" s="15" t="s">
        <v>53</v>
      </c>
      <c r="C202" s="6">
        <v>129494</v>
      </c>
      <c r="D202" s="41">
        <v>25633</v>
      </c>
      <c r="E202" s="17">
        <v>1231</v>
      </c>
      <c r="F202" s="41">
        <f t="shared" si="19"/>
        <v>17558.605</v>
      </c>
      <c r="G202" s="41">
        <v>12</v>
      </c>
      <c r="H202" s="41" t="e">
        <f t="shared" si="17"/>
        <v>#VALUE!</v>
      </c>
      <c r="I202" s="41" t="e">
        <f t="shared" si="20"/>
        <v>#VALUE!</v>
      </c>
      <c r="J202" s="64"/>
      <c r="K202" s="64"/>
      <c r="L202" s="57"/>
      <c r="N202" s="15" t="s">
        <v>35</v>
      </c>
      <c r="O202" s="6" t="s">
        <v>5</v>
      </c>
      <c r="P202" s="16">
        <v>1728</v>
      </c>
      <c r="Q202" s="17">
        <v>116</v>
      </c>
      <c r="R202" s="41">
        <f t="shared" si="18"/>
        <v>0</v>
      </c>
      <c r="S202" s="41"/>
      <c r="U202" s="34"/>
    </row>
    <row r="203" spans="2:21" ht="24.95" customHeight="1" x14ac:dyDescent="0.3">
      <c r="B203" s="7" t="s">
        <v>54</v>
      </c>
      <c r="C203" s="3">
        <v>507612</v>
      </c>
      <c r="D203" s="48">
        <v>31398</v>
      </c>
      <c r="E203" s="8">
        <v>1225</v>
      </c>
      <c r="F203" s="41">
        <f t="shared" si="19"/>
        <v>21507.63</v>
      </c>
      <c r="G203" s="48">
        <v>12</v>
      </c>
      <c r="H203" s="41" t="e">
        <f t="shared" si="17"/>
        <v>#VALUE!</v>
      </c>
      <c r="I203" s="41" t="e">
        <f t="shared" si="20"/>
        <v>#VALUE!</v>
      </c>
      <c r="J203" s="64"/>
      <c r="K203" s="64"/>
      <c r="L203" s="27"/>
      <c r="N203" s="7" t="s">
        <v>37</v>
      </c>
      <c r="O203" s="3" t="s">
        <v>5</v>
      </c>
      <c r="P203" s="4">
        <v>1757</v>
      </c>
      <c r="Q203" s="8">
        <v>116</v>
      </c>
      <c r="R203" s="41">
        <f t="shared" si="18"/>
        <v>0</v>
      </c>
      <c r="S203" s="48"/>
      <c r="U203" s="34"/>
    </row>
    <row r="204" spans="2:21" ht="24.95" customHeight="1" x14ac:dyDescent="0.3">
      <c r="B204" s="15" t="s">
        <v>55</v>
      </c>
      <c r="C204" s="6">
        <v>122488</v>
      </c>
      <c r="D204" s="41">
        <v>36653</v>
      </c>
      <c r="E204" s="17">
        <v>1660</v>
      </c>
      <c r="F204" s="41">
        <f t="shared" si="19"/>
        <v>25107.305</v>
      </c>
      <c r="G204" s="41">
        <v>12</v>
      </c>
      <c r="H204" s="41" t="e">
        <f t="shared" si="17"/>
        <v>#VALUE!</v>
      </c>
      <c r="I204" s="41" t="e">
        <f t="shared" si="20"/>
        <v>#VALUE!</v>
      </c>
      <c r="J204" s="64"/>
      <c r="K204" s="64"/>
      <c r="L204" s="57"/>
      <c r="N204" s="15" t="s">
        <v>60</v>
      </c>
      <c r="O204" s="6">
        <v>71915</v>
      </c>
      <c r="P204" s="16">
        <v>2133</v>
      </c>
      <c r="Q204" s="17">
        <v>135</v>
      </c>
      <c r="R204" s="41">
        <f t="shared" si="18"/>
        <v>0</v>
      </c>
      <c r="S204" s="41"/>
      <c r="U204" s="34"/>
    </row>
    <row r="205" spans="2:21" ht="24.95" customHeight="1" x14ac:dyDescent="0.3">
      <c r="B205" s="7" t="s">
        <v>56</v>
      </c>
      <c r="C205" s="3" t="s">
        <v>5</v>
      </c>
      <c r="D205" s="48">
        <v>37484</v>
      </c>
      <c r="E205" s="8">
        <v>2000</v>
      </c>
      <c r="F205" s="41">
        <f t="shared" si="19"/>
        <v>25676.54</v>
      </c>
      <c r="G205" s="48">
        <v>12</v>
      </c>
      <c r="H205" s="41" t="e">
        <f t="shared" si="17"/>
        <v>#VALUE!</v>
      </c>
      <c r="I205" s="41" t="e">
        <f t="shared" si="20"/>
        <v>#VALUE!</v>
      </c>
      <c r="J205" s="64"/>
      <c r="K205" s="64"/>
      <c r="L205" s="27"/>
      <c r="N205" s="7" t="s">
        <v>61</v>
      </c>
      <c r="O205" s="3" t="s">
        <v>5</v>
      </c>
      <c r="P205" s="4">
        <v>2007</v>
      </c>
      <c r="Q205" s="8">
        <v>195</v>
      </c>
      <c r="R205" s="41">
        <f t="shared" si="18"/>
        <v>0</v>
      </c>
      <c r="S205" s="48"/>
      <c r="U205" s="34"/>
    </row>
    <row r="206" spans="2:21" ht="24.95" customHeight="1" x14ac:dyDescent="0.3">
      <c r="B206" s="15" t="s">
        <v>57</v>
      </c>
      <c r="C206" s="6" t="s">
        <v>5</v>
      </c>
      <c r="D206" s="41">
        <v>38094</v>
      </c>
      <c r="E206" s="17">
        <v>1765</v>
      </c>
      <c r="F206" s="41">
        <f t="shared" si="19"/>
        <v>26094.390000000003</v>
      </c>
      <c r="G206" s="41">
        <v>12</v>
      </c>
      <c r="H206" s="41" t="e">
        <f t="shared" si="17"/>
        <v>#VALUE!</v>
      </c>
      <c r="I206" s="41" t="e">
        <f t="shared" si="20"/>
        <v>#VALUE!</v>
      </c>
      <c r="J206" s="64"/>
      <c r="K206" s="64"/>
      <c r="L206" s="57"/>
      <c r="N206" s="15" t="s">
        <v>62</v>
      </c>
      <c r="O206" s="6" t="s">
        <v>5</v>
      </c>
      <c r="P206" s="16">
        <v>2074</v>
      </c>
      <c r="Q206" s="17">
        <v>185</v>
      </c>
      <c r="R206" s="41">
        <f t="shared" si="18"/>
        <v>0</v>
      </c>
      <c r="S206" s="41"/>
      <c r="U206" s="34"/>
    </row>
    <row r="207" spans="2:21" ht="24.95" customHeight="1" x14ac:dyDescent="0.3">
      <c r="B207" s="9" t="s">
        <v>58</v>
      </c>
      <c r="C207" s="10">
        <v>122488</v>
      </c>
      <c r="D207" s="49">
        <v>38509</v>
      </c>
      <c r="E207" s="23">
        <v>1486</v>
      </c>
      <c r="F207" s="41">
        <f t="shared" si="19"/>
        <v>26378.665000000001</v>
      </c>
      <c r="G207" s="48">
        <v>12</v>
      </c>
      <c r="H207" s="41" t="e">
        <f t="shared" si="17"/>
        <v>#VALUE!</v>
      </c>
      <c r="I207" s="41" t="e">
        <f t="shared" si="20"/>
        <v>#VALUE!</v>
      </c>
      <c r="J207" s="64"/>
      <c r="K207" s="64"/>
      <c r="L207" s="27"/>
      <c r="N207" s="7" t="s">
        <v>63</v>
      </c>
      <c r="O207" s="3" t="s">
        <v>5</v>
      </c>
      <c r="P207" s="4">
        <v>2140</v>
      </c>
      <c r="Q207" s="8">
        <v>183</v>
      </c>
      <c r="R207" s="41">
        <f t="shared" si="18"/>
        <v>0</v>
      </c>
      <c r="S207" s="48"/>
      <c r="U207" s="34"/>
    </row>
    <row r="208" spans="2:21" ht="24.95" customHeight="1" x14ac:dyDescent="0.3">
      <c r="B208" s="30"/>
      <c r="C208" s="30"/>
      <c r="D208" s="30"/>
      <c r="E208" s="30"/>
      <c r="F208" s="41">
        <f t="shared" si="19"/>
        <v>0</v>
      </c>
      <c r="G208" s="35"/>
      <c r="H208" s="41">
        <f t="shared" si="17"/>
        <v>0</v>
      </c>
      <c r="I208" s="41">
        <f t="shared" si="20"/>
        <v>0</v>
      </c>
      <c r="J208" s="64"/>
      <c r="K208" s="64"/>
      <c r="L208" s="30"/>
      <c r="N208" s="15" t="s">
        <v>64</v>
      </c>
      <c r="O208" s="6" t="s">
        <v>5</v>
      </c>
      <c r="P208" s="16">
        <v>2174</v>
      </c>
      <c r="Q208" s="17">
        <v>200</v>
      </c>
      <c r="R208" s="41">
        <f t="shared" si="18"/>
        <v>0</v>
      </c>
      <c r="S208" s="41"/>
      <c r="U208" s="34"/>
    </row>
    <row r="209" spans="2:21" ht="24.95" customHeight="1" x14ac:dyDescent="0.3">
      <c r="B209" s="150" t="s">
        <v>59</v>
      </c>
      <c r="C209" s="151"/>
      <c r="D209" s="151"/>
      <c r="E209" s="152"/>
      <c r="F209" s="41">
        <f t="shared" si="19"/>
        <v>0</v>
      </c>
      <c r="G209" s="59"/>
      <c r="H209" s="41" t="e">
        <f t="shared" si="17"/>
        <v>#VALUE!</v>
      </c>
      <c r="I209" s="41" t="e">
        <f t="shared" si="20"/>
        <v>#VALUE!</v>
      </c>
      <c r="J209" s="64"/>
      <c r="K209" s="64"/>
      <c r="L209" s="55"/>
      <c r="N209" s="7" t="s">
        <v>65</v>
      </c>
      <c r="O209" s="3" t="s">
        <v>5</v>
      </c>
      <c r="P209" s="4">
        <v>2249</v>
      </c>
      <c r="Q209" s="8">
        <v>192</v>
      </c>
      <c r="R209" s="41">
        <f t="shared" si="18"/>
        <v>0</v>
      </c>
      <c r="S209" s="48"/>
      <c r="U209" s="34"/>
    </row>
    <row r="210" spans="2:21" ht="36.75" customHeight="1" x14ac:dyDescent="0.3">
      <c r="B210" s="31" t="s">
        <v>1</v>
      </c>
      <c r="C210" s="32" t="s">
        <v>2</v>
      </c>
      <c r="D210" s="32" t="s">
        <v>3</v>
      </c>
      <c r="E210" s="33" t="s">
        <v>4</v>
      </c>
      <c r="F210" s="41" t="e">
        <f t="shared" si="19"/>
        <v>#VALUE!</v>
      </c>
      <c r="G210" s="60"/>
      <c r="H210" s="41" t="e">
        <f t="shared" si="17"/>
        <v>#VALUE!</v>
      </c>
      <c r="I210" s="41" t="e">
        <f t="shared" si="20"/>
        <v>#VALUE!</v>
      </c>
      <c r="J210" s="64"/>
      <c r="K210" s="64"/>
      <c r="L210" s="56"/>
      <c r="N210" s="15" t="s">
        <v>66</v>
      </c>
      <c r="O210" s="6" t="s">
        <v>5</v>
      </c>
      <c r="P210" s="16">
        <v>2327</v>
      </c>
      <c r="Q210" s="17">
        <v>210</v>
      </c>
      <c r="R210" s="41">
        <f t="shared" si="18"/>
        <v>0</v>
      </c>
      <c r="S210" s="41"/>
      <c r="U210" s="34"/>
    </row>
    <row r="211" spans="2:21" ht="24.95" customHeight="1" x14ac:dyDescent="0.3">
      <c r="B211" s="12" t="s">
        <v>23</v>
      </c>
      <c r="C211" s="13" t="s">
        <v>5</v>
      </c>
      <c r="D211" s="43">
        <v>401</v>
      </c>
      <c r="E211" s="22">
        <v>15</v>
      </c>
      <c r="F211" s="41">
        <f t="shared" si="19"/>
        <v>274.685</v>
      </c>
      <c r="G211" s="41"/>
      <c r="H211" s="41" t="e">
        <f t="shared" si="17"/>
        <v>#VALUE!</v>
      </c>
      <c r="I211" s="41" t="e">
        <f t="shared" si="20"/>
        <v>#VALUE!</v>
      </c>
      <c r="J211" s="64"/>
      <c r="K211" s="64"/>
      <c r="L211" s="57"/>
      <c r="N211" s="7" t="s">
        <v>67</v>
      </c>
      <c r="O211" s="3">
        <v>105955</v>
      </c>
      <c r="P211" s="4">
        <v>2777</v>
      </c>
      <c r="Q211" s="8">
        <v>214</v>
      </c>
      <c r="R211" s="41">
        <f t="shared" si="18"/>
        <v>0</v>
      </c>
      <c r="S211" s="48"/>
      <c r="U211" s="34"/>
    </row>
    <row r="212" spans="2:21" ht="24.95" customHeight="1" x14ac:dyDescent="0.3">
      <c r="B212" s="7" t="s">
        <v>47</v>
      </c>
      <c r="C212" s="3" t="s">
        <v>5</v>
      </c>
      <c r="D212" s="48">
        <v>401</v>
      </c>
      <c r="E212" s="8">
        <v>22</v>
      </c>
      <c r="F212" s="41">
        <f t="shared" si="19"/>
        <v>274.685</v>
      </c>
      <c r="G212" s="48"/>
      <c r="H212" s="41" t="e">
        <f t="shared" ref="H212:H274" si="23">B212*G212</f>
        <v>#VALUE!</v>
      </c>
      <c r="I212" s="41" t="e">
        <f t="shared" si="20"/>
        <v>#VALUE!</v>
      </c>
      <c r="J212" s="64"/>
      <c r="K212" s="64"/>
      <c r="L212" s="27"/>
      <c r="N212" s="15" t="s">
        <v>68</v>
      </c>
      <c r="O212" s="6" t="s">
        <v>5</v>
      </c>
      <c r="P212" s="16">
        <v>2866</v>
      </c>
      <c r="Q212" s="17">
        <v>205</v>
      </c>
      <c r="R212" s="41">
        <f t="shared" si="18"/>
        <v>0</v>
      </c>
      <c r="S212" s="41"/>
      <c r="U212" s="34"/>
    </row>
    <row r="213" spans="2:21" ht="24.95" customHeight="1" x14ac:dyDescent="0.3">
      <c r="B213" s="15" t="s">
        <v>25</v>
      </c>
      <c r="C213" s="6" t="s">
        <v>5</v>
      </c>
      <c r="D213" s="41">
        <v>401</v>
      </c>
      <c r="E213" s="17">
        <v>22</v>
      </c>
      <c r="F213" s="41">
        <f t="shared" si="19"/>
        <v>274.685</v>
      </c>
      <c r="G213" s="41"/>
      <c r="H213" s="41" t="e">
        <f t="shared" si="23"/>
        <v>#VALUE!</v>
      </c>
      <c r="I213" s="41" t="e">
        <f t="shared" si="20"/>
        <v>#VALUE!</v>
      </c>
      <c r="J213" s="64"/>
      <c r="K213" s="64"/>
      <c r="L213" s="57"/>
      <c r="N213" s="7" t="s">
        <v>69</v>
      </c>
      <c r="O213" s="3" t="s">
        <v>5</v>
      </c>
      <c r="P213" s="4">
        <v>2974</v>
      </c>
      <c r="Q213" s="8">
        <v>238</v>
      </c>
      <c r="R213" s="41">
        <f t="shared" si="18"/>
        <v>0</v>
      </c>
      <c r="S213" s="48"/>
      <c r="U213" s="34"/>
    </row>
    <row r="214" spans="2:21" ht="24.95" customHeight="1" x14ac:dyDescent="0.3">
      <c r="B214" s="7" t="s">
        <v>28</v>
      </c>
      <c r="C214" s="3">
        <v>397022</v>
      </c>
      <c r="D214" s="48">
        <v>532</v>
      </c>
      <c r="E214" s="8">
        <v>33</v>
      </c>
      <c r="F214" s="41">
        <f t="shared" si="19"/>
        <v>364.42</v>
      </c>
      <c r="G214" s="48"/>
      <c r="H214" s="41" t="e">
        <f t="shared" si="23"/>
        <v>#VALUE!</v>
      </c>
      <c r="I214" s="41" t="e">
        <f t="shared" si="20"/>
        <v>#VALUE!</v>
      </c>
      <c r="J214" s="64"/>
      <c r="K214" s="64"/>
      <c r="L214" s="27"/>
      <c r="N214" s="15" t="s">
        <v>71</v>
      </c>
      <c r="O214" s="6" t="s">
        <v>5</v>
      </c>
      <c r="P214" s="16">
        <v>3203</v>
      </c>
      <c r="Q214" s="17">
        <v>299.60000000000002</v>
      </c>
      <c r="R214" s="41">
        <f t="shared" si="18"/>
        <v>0</v>
      </c>
      <c r="S214" s="41"/>
      <c r="U214" s="34"/>
    </row>
    <row r="215" spans="2:21" ht="24.95" customHeight="1" x14ac:dyDescent="0.3">
      <c r="B215" s="15" t="s">
        <v>30</v>
      </c>
      <c r="C215" s="6">
        <v>397541</v>
      </c>
      <c r="D215" s="41">
        <v>542</v>
      </c>
      <c r="E215" s="17">
        <v>36</v>
      </c>
      <c r="F215" s="41">
        <f t="shared" si="19"/>
        <v>371.27000000000004</v>
      </c>
      <c r="G215" s="41"/>
      <c r="H215" s="41" t="e">
        <f t="shared" si="23"/>
        <v>#VALUE!</v>
      </c>
      <c r="I215" s="41" t="e">
        <f t="shared" si="20"/>
        <v>#VALUE!</v>
      </c>
      <c r="J215" s="64"/>
      <c r="K215" s="64"/>
      <c r="L215" s="57"/>
      <c r="N215" s="7" t="s">
        <v>72</v>
      </c>
      <c r="O215" s="3" t="s">
        <v>5</v>
      </c>
      <c r="P215" s="4">
        <v>3322</v>
      </c>
      <c r="Q215" s="8">
        <v>315</v>
      </c>
      <c r="R215" s="41">
        <f t="shared" ref="R215:R274" si="24">P199*$R$3</f>
        <v>0</v>
      </c>
      <c r="S215" s="48"/>
      <c r="U215" s="34"/>
    </row>
    <row r="216" spans="2:21" ht="24.95" customHeight="1" x14ac:dyDescent="0.3">
      <c r="B216" s="7" t="s">
        <v>34</v>
      </c>
      <c r="C216" s="3" t="s">
        <v>5</v>
      </c>
      <c r="D216" s="48">
        <v>735</v>
      </c>
      <c r="E216" s="8">
        <v>46</v>
      </c>
      <c r="F216" s="41">
        <f t="shared" si="19"/>
        <v>503.47500000000002</v>
      </c>
      <c r="G216" s="48"/>
      <c r="H216" s="41" t="e">
        <f t="shared" si="23"/>
        <v>#VALUE!</v>
      </c>
      <c r="I216" s="41" t="e">
        <f t="shared" si="20"/>
        <v>#VALUE!</v>
      </c>
      <c r="J216" s="64"/>
      <c r="K216" s="64"/>
      <c r="L216" s="27"/>
      <c r="N216" s="18" t="s">
        <v>46</v>
      </c>
      <c r="O216" s="19" t="s">
        <v>5</v>
      </c>
      <c r="P216" s="20">
        <v>3389</v>
      </c>
      <c r="Q216" s="21">
        <v>339.6</v>
      </c>
      <c r="R216" s="41">
        <f t="shared" si="24"/>
        <v>0</v>
      </c>
      <c r="S216" s="41"/>
      <c r="U216" s="34"/>
    </row>
    <row r="217" spans="2:21" ht="24.95" customHeight="1" x14ac:dyDescent="0.3">
      <c r="B217" s="15" t="s">
        <v>36</v>
      </c>
      <c r="C217" s="6" t="s">
        <v>5</v>
      </c>
      <c r="D217" s="41">
        <v>750</v>
      </c>
      <c r="E217" s="17">
        <v>47</v>
      </c>
      <c r="F217" s="41">
        <f t="shared" si="19"/>
        <v>513.75</v>
      </c>
      <c r="G217" s="41"/>
      <c r="H217" s="41" t="e">
        <f t="shared" si="23"/>
        <v>#VALUE!</v>
      </c>
      <c r="I217" s="41" t="e">
        <f t="shared" si="20"/>
        <v>#VALUE!</v>
      </c>
      <c r="J217" s="64"/>
      <c r="K217" s="64"/>
      <c r="L217" s="57"/>
      <c r="N217" s="30"/>
      <c r="O217" s="30"/>
      <c r="P217" s="30"/>
      <c r="Q217" s="30"/>
      <c r="R217" s="41">
        <f t="shared" si="24"/>
        <v>0</v>
      </c>
      <c r="S217" s="48"/>
      <c r="U217" s="34"/>
    </row>
    <row r="218" spans="2:21" ht="24.95" customHeight="1" x14ac:dyDescent="0.3">
      <c r="B218" s="7" t="s">
        <v>38</v>
      </c>
      <c r="C218" s="3" t="s">
        <v>5</v>
      </c>
      <c r="D218" s="48">
        <v>883</v>
      </c>
      <c r="E218" s="8">
        <v>60</v>
      </c>
      <c r="F218" s="41">
        <f t="shared" si="19"/>
        <v>604.85500000000002</v>
      </c>
      <c r="G218" s="48"/>
      <c r="H218" s="41" t="e">
        <f t="shared" si="23"/>
        <v>#VALUE!</v>
      </c>
      <c r="I218" s="41" t="e">
        <f t="shared" si="20"/>
        <v>#VALUE!</v>
      </c>
      <c r="J218" s="64"/>
      <c r="K218" s="64"/>
      <c r="L218" s="27"/>
      <c r="N218" s="30"/>
      <c r="O218" s="30"/>
      <c r="P218" s="30"/>
      <c r="Q218" s="30"/>
      <c r="R218" s="41">
        <f t="shared" si="24"/>
        <v>0</v>
      </c>
      <c r="S218" s="41"/>
      <c r="U218" s="34"/>
    </row>
    <row r="219" spans="2:21" ht="24.95" customHeight="1" x14ac:dyDescent="0.3">
      <c r="B219" s="15" t="s">
        <v>39</v>
      </c>
      <c r="C219" s="6" t="s">
        <v>5</v>
      </c>
      <c r="D219" s="41">
        <v>886</v>
      </c>
      <c r="E219" s="17">
        <v>60.33</v>
      </c>
      <c r="F219" s="41">
        <f t="shared" si="19"/>
        <v>606.91000000000008</v>
      </c>
      <c r="G219" s="41"/>
      <c r="H219" s="41" t="e">
        <f t="shared" si="23"/>
        <v>#VALUE!</v>
      </c>
      <c r="I219" s="41" t="e">
        <f t="shared" si="20"/>
        <v>#VALUE!</v>
      </c>
      <c r="J219" s="64"/>
      <c r="K219" s="64"/>
      <c r="L219" s="57"/>
      <c r="N219" s="30"/>
      <c r="O219" s="30"/>
      <c r="P219" s="30"/>
      <c r="Q219" s="30"/>
      <c r="R219" s="41">
        <f t="shared" si="24"/>
        <v>0</v>
      </c>
      <c r="S219" s="48"/>
      <c r="U219" s="34"/>
    </row>
    <row r="220" spans="2:21" ht="24.95" customHeight="1" x14ac:dyDescent="0.3">
      <c r="B220" s="7" t="s">
        <v>41</v>
      </c>
      <c r="C220" s="3" t="s">
        <v>5</v>
      </c>
      <c r="D220" s="48">
        <v>901</v>
      </c>
      <c r="E220" s="8">
        <v>57</v>
      </c>
      <c r="F220" s="41">
        <f t="shared" si="19"/>
        <v>617.18500000000006</v>
      </c>
      <c r="G220" s="48"/>
      <c r="H220" s="41" t="e">
        <f t="shared" si="23"/>
        <v>#VALUE!</v>
      </c>
      <c r="I220" s="41" t="e">
        <f t="shared" si="20"/>
        <v>#VALUE!</v>
      </c>
      <c r="J220" s="64"/>
      <c r="K220" s="64"/>
      <c r="L220" s="27"/>
      <c r="N220" s="150" t="s">
        <v>76</v>
      </c>
      <c r="O220" s="151"/>
      <c r="P220" s="151"/>
      <c r="Q220" s="152"/>
      <c r="R220" s="41">
        <f t="shared" si="24"/>
        <v>0</v>
      </c>
      <c r="S220" s="41"/>
      <c r="U220" s="34"/>
    </row>
    <row r="221" spans="2:21" ht="24.95" customHeight="1" x14ac:dyDescent="0.3">
      <c r="B221" s="15" t="s">
        <v>22</v>
      </c>
      <c r="C221" s="6" t="s">
        <v>5</v>
      </c>
      <c r="D221" s="41">
        <v>961</v>
      </c>
      <c r="E221" s="17">
        <v>57</v>
      </c>
      <c r="F221" s="41">
        <f t="shared" si="19"/>
        <v>658.28500000000008</v>
      </c>
      <c r="G221" s="41"/>
      <c r="H221" s="41" t="e">
        <f t="shared" si="23"/>
        <v>#VALUE!</v>
      </c>
      <c r="I221" s="41" t="e">
        <f t="shared" si="20"/>
        <v>#VALUE!</v>
      </c>
      <c r="J221" s="64"/>
      <c r="K221" s="64"/>
      <c r="L221" s="57"/>
      <c r="N221" s="40" t="s">
        <v>1</v>
      </c>
      <c r="O221" s="28" t="s">
        <v>2</v>
      </c>
      <c r="P221" s="28" t="s">
        <v>3</v>
      </c>
      <c r="Q221" s="29" t="s">
        <v>4</v>
      </c>
      <c r="R221" s="41">
        <f t="shared" si="24"/>
        <v>0</v>
      </c>
      <c r="S221" s="48"/>
      <c r="U221" s="34"/>
    </row>
    <row r="222" spans="2:21" ht="24.95" customHeight="1" x14ac:dyDescent="0.3">
      <c r="B222" s="7" t="s">
        <v>29</v>
      </c>
      <c r="C222" s="3" t="s">
        <v>5</v>
      </c>
      <c r="D222" s="48">
        <v>1216</v>
      </c>
      <c r="E222" s="8">
        <v>100</v>
      </c>
      <c r="F222" s="41">
        <f t="shared" si="19"/>
        <v>832.96</v>
      </c>
      <c r="G222" s="48"/>
      <c r="H222" s="41" t="e">
        <f t="shared" si="23"/>
        <v>#VALUE!</v>
      </c>
      <c r="I222" s="41" t="e">
        <f t="shared" si="20"/>
        <v>#VALUE!</v>
      </c>
      <c r="J222" s="64"/>
      <c r="K222" s="64"/>
      <c r="L222" s="27"/>
      <c r="N222" s="12">
        <v>3</v>
      </c>
      <c r="O222" s="13">
        <v>397558</v>
      </c>
      <c r="P222" s="14">
        <v>288</v>
      </c>
      <c r="Q222" s="22">
        <v>20</v>
      </c>
      <c r="R222" s="41">
        <f t="shared" si="24"/>
        <v>0</v>
      </c>
      <c r="S222" s="41"/>
      <c r="U222" s="34"/>
    </row>
    <row r="223" spans="2:21" ht="24.95" customHeight="1" x14ac:dyDescent="0.3">
      <c r="B223" s="15" t="s">
        <v>31</v>
      </c>
      <c r="C223" s="6" t="s">
        <v>5</v>
      </c>
      <c r="D223" s="41">
        <v>1611</v>
      </c>
      <c r="E223" s="17">
        <v>128</v>
      </c>
      <c r="F223" s="41">
        <f t="shared" si="19"/>
        <v>1103.5350000000001</v>
      </c>
      <c r="G223" s="41"/>
      <c r="H223" s="41" t="e">
        <f t="shared" si="23"/>
        <v>#VALUE!</v>
      </c>
      <c r="I223" s="41" t="e">
        <f t="shared" si="20"/>
        <v>#VALUE!</v>
      </c>
      <c r="J223" s="64"/>
      <c r="K223" s="64"/>
      <c r="L223" s="57"/>
      <c r="N223" s="45">
        <v>4</v>
      </c>
      <c r="O223" s="3">
        <v>473596</v>
      </c>
      <c r="P223" s="4">
        <v>296</v>
      </c>
      <c r="Q223" s="8">
        <v>25</v>
      </c>
      <c r="R223" s="41">
        <f t="shared" si="24"/>
        <v>0</v>
      </c>
      <c r="S223" s="48"/>
      <c r="U223" s="34"/>
    </row>
    <row r="224" spans="2:21" ht="24.95" customHeight="1" x14ac:dyDescent="0.3">
      <c r="B224" s="7" t="s">
        <v>33</v>
      </c>
      <c r="C224" s="3" t="s">
        <v>5</v>
      </c>
      <c r="D224" s="48">
        <v>1618</v>
      </c>
      <c r="E224" s="8">
        <v>135.66</v>
      </c>
      <c r="F224" s="41">
        <f t="shared" si="19"/>
        <v>1108.3300000000002</v>
      </c>
      <c r="G224" s="48"/>
      <c r="H224" s="41" t="e">
        <f t="shared" si="23"/>
        <v>#VALUE!</v>
      </c>
      <c r="I224" s="41" t="e">
        <f t="shared" si="20"/>
        <v>#VALUE!</v>
      </c>
      <c r="J224" s="64"/>
      <c r="K224" s="64"/>
      <c r="L224" s="27"/>
      <c r="N224" s="46">
        <v>6</v>
      </c>
      <c r="O224" s="6">
        <v>464440</v>
      </c>
      <c r="P224" s="16">
        <v>443</v>
      </c>
      <c r="Q224" s="17">
        <v>40</v>
      </c>
      <c r="R224" s="41">
        <f t="shared" si="24"/>
        <v>0</v>
      </c>
      <c r="S224" s="41"/>
      <c r="U224" s="34"/>
    </row>
    <row r="225" spans="2:21" ht="24.95" customHeight="1" x14ac:dyDescent="0.3">
      <c r="B225" s="15" t="s">
        <v>35</v>
      </c>
      <c r="C225" s="6" t="s">
        <v>5</v>
      </c>
      <c r="D225" s="41">
        <v>1648</v>
      </c>
      <c r="E225" s="17">
        <v>128</v>
      </c>
      <c r="F225" s="41">
        <f t="shared" si="19"/>
        <v>1128.8800000000001</v>
      </c>
      <c r="G225" s="41"/>
      <c r="H225" s="41" t="e">
        <f t="shared" si="23"/>
        <v>#VALUE!</v>
      </c>
      <c r="I225" s="41" t="e">
        <f t="shared" si="20"/>
        <v>#VALUE!</v>
      </c>
      <c r="J225" s="64"/>
      <c r="K225" s="64"/>
      <c r="L225" s="57"/>
      <c r="N225" s="45">
        <v>8</v>
      </c>
      <c r="O225" s="3">
        <v>529422</v>
      </c>
      <c r="P225" s="4">
        <v>585</v>
      </c>
      <c r="Q225" s="8">
        <v>55</v>
      </c>
      <c r="R225" s="41">
        <f t="shared" si="24"/>
        <v>0</v>
      </c>
      <c r="S225" s="48"/>
      <c r="U225" s="34"/>
    </row>
    <row r="226" spans="2:21" ht="24.95" customHeight="1" x14ac:dyDescent="0.3">
      <c r="B226" s="7" t="s">
        <v>37</v>
      </c>
      <c r="C226" s="3" t="s">
        <v>5</v>
      </c>
      <c r="D226" s="48">
        <v>1678</v>
      </c>
      <c r="E226" s="24">
        <v>113</v>
      </c>
      <c r="F226" s="41">
        <f t="shared" si="19"/>
        <v>1149.43</v>
      </c>
      <c r="G226" s="48"/>
      <c r="H226" s="41" t="e">
        <f t="shared" si="23"/>
        <v>#VALUE!</v>
      </c>
      <c r="I226" s="41" t="e">
        <f t="shared" si="20"/>
        <v>#VALUE!</v>
      </c>
      <c r="J226" s="64"/>
      <c r="K226" s="64"/>
      <c r="L226" s="2"/>
      <c r="N226" s="46">
        <v>10</v>
      </c>
      <c r="O226" s="6">
        <v>522652</v>
      </c>
      <c r="P226" s="16">
        <v>789</v>
      </c>
      <c r="Q226" s="17">
        <v>68</v>
      </c>
      <c r="R226" s="41">
        <f t="shared" si="24"/>
        <v>0</v>
      </c>
      <c r="S226" s="41"/>
      <c r="U226" s="34"/>
    </row>
    <row r="227" spans="2:21" ht="24.95" customHeight="1" x14ac:dyDescent="0.3">
      <c r="B227" s="18" t="s">
        <v>60</v>
      </c>
      <c r="C227" s="19">
        <v>85141</v>
      </c>
      <c r="D227" s="42">
        <v>1748</v>
      </c>
      <c r="E227" s="21">
        <v>133</v>
      </c>
      <c r="F227" s="41">
        <f t="shared" si="19"/>
        <v>1197.3800000000001</v>
      </c>
      <c r="G227" s="41"/>
      <c r="H227" s="41" t="e">
        <f t="shared" si="23"/>
        <v>#VALUE!</v>
      </c>
      <c r="I227" s="41" t="e">
        <f t="shared" si="20"/>
        <v>#VALUE!</v>
      </c>
      <c r="J227" s="64"/>
      <c r="K227" s="64"/>
      <c r="L227" s="57"/>
      <c r="N227" s="45">
        <v>12</v>
      </c>
      <c r="O227" s="3">
        <v>490562</v>
      </c>
      <c r="P227" s="4">
        <v>1018</v>
      </c>
      <c r="Q227" s="8">
        <v>80.67</v>
      </c>
      <c r="R227" s="41">
        <f t="shared" si="24"/>
        <v>0</v>
      </c>
      <c r="S227" s="48"/>
      <c r="U227" s="34"/>
    </row>
    <row r="228" spans="2:21" ht="24.95" customHeight="1" x14ac:dyDescent="0.3">
      <c r="B228" s="1" t="s">
        <v>61</v>
      </c>
      <c r="D228" s="34">
        <v>2134</v>
      </c>
      <c r="E228" s="1">
        <v>157</v>
      </c>
      <c r="F228" s="41">
        <f t="shared" si="19"/>
        <v>1461.7900000000002</v>
      </c>
      <c r="H228" s="41" t="e">
        <f t="shared" si="23"/>
        <v>#VALUE!</v>
      </c>
      <c r="I228" s="41" t="e">
        <f t="shared" si="20"/>
        <v>#VALUE!</v>
      </c>
      <c r="J228" s="64"/>
      <c r="K228" s="64"/>
      <c r="N228" s="46">
        <v>14</v>
      </c>
      <c r="O228" s="6">
        <v>530879</v>
      </c>
      <c r="P228" s="16">
        <v>1715</v>
      </c>
      <c r="Q228" s="17">
        <v>146</v>
      </c>
      <c r="R228" s="41">
        <f t="shared" si="24"/>
        <v>0</v>
      </c>
      <c r="S228" s="41"/>
      <c r="U228" s="34"/>
    </row>
    <row r="229" spans="2:21" ht="24.95" customHeight="1" x14ac:dyDescent="0.3">
      <c r="F229" s="41">
        <f t="shared" si="19"/>
        <v>0</v>
      </c>
      <c r="H229" s="41">
        <f t="shared" si="23"/>
        <v>0</v>
      </c>
      <c r="I229" s="41">
        <f t="shared" si="20"/>
        <v>0</v>
      </c>
      <c r="J229" s="64"/>
      <c r="K229" s="64"/>
      <c r="N229" s="45">
        <v>16</v>
      </c>
      <c r="O229" s="3">
        <v>535799</v>
      </c>
      <c r="P229" s="4">
        <v>2114</v>
      </c>
      <c r="Q229" s="8">
        <v>173.67</v>
      </c>
      <c r="R229" s="41">
        <f t="shared" si="24"/>
        <v>0</v>
      </c>
      <c r="S229" s="48"/>
      <c r="U229" s="34"/>
    </row>
    <row r="230" spans="2:21" ht="24.95" customHeight="1" x14ac:dyDescent="0.3">
      <c r="F230" s="41">
        <f t="shared" si="19"/>
        <v>0</v>
      </c>
      <c r="H230" s="41">
        <f t="shared" si="23"/>
        <v>0</v>
      </c>
      <c r="I230" s="41">
        <f t="shared" si="20"/>
        <v>0</v>
      </c>
      <c r="J230" s="64"/>
      <c r="K230" s="64"/>
      <c r="N230" s="46">
        <v>18</v>
      </c>
      <c r="O230" s="6">
        <v>473473</v>
      </c>
      <c r="P230" s="16">
        <v>2702</v>
      </c>
      <c r="Q230" s="17">
        <v>230</v>
      </c>
      <c r="R230" s="41">
        <f t="shared" si="24"/>
        <v>0</v>
      </c>
      <c r="S230" s="41"/>
      <c r="U230" s="34"/>
    </row>
    <row r="231" spans="2:21" ht="24.95" customHeight="1" x14ac:dyDescent="0.3">
      <c r="F231" s="41">
        <f t="shared" si="19"/>
        <v>0</v>
      </c>
      <c r="H231" s="41">
        <f t="shared" si="23"/>
        <v>0</v>
      </c>
      <c r="I231" s="41">
        <f t="shared" si="20"/>
        <v>0</v>
      </c>
      <c r="J231" s="64"/>
      <c r="K231" s="64"/>
      <c r="N231" s="45">
        <v>20</v>
      </c>
      <c r="O231" s="3">
        <v>529842</v>
      </c>
      <c r="P231" s="4">
        <v>3211</v>
      </c>
      <c r="Q231" s="8">
        <v>269</v>
      </c>
      <c r="R231" s="41">
        <f t="shared" si="24"/>
        <v>0</v>
      </c>
      <c r="S231" s="48"/>
      <c r="U231" s="34"/>
    </row>
    <row r="232" spans="2:21" ht="24.95" customHeight="1" x14ac:dyDescent="0.3">
      <c r="F232" s="41">
        <f t="shared" si="19"/>
        <v>0</v>
      </c>
      <c r="H232" s="41">
        <f t="shared" si="23"/>
        <v>0</v>
      </c>
      <c r="I232" s="41">
        <f t="shared" si="20"/>
        <v>0</v>
      </c>
      <c r="J232" s="64"/>
      <c r="K232" s="64"/>
      <c r="N232" s="46">
        <v>24</v>
      </c>
      <c r="O232" s="6">
        <v>52655</v>
      </c>
      <c r="P232" s="16">
        <v>4322</v>
      </c>
      <c r="Q232" s="17">
        <v>380</v>
      </c>
      <c r="R232" s="41">
        <f t="shared" si="24"/>
        <v>0</v>
      </c>
      <c r="S232" s="41"/>
      <c r="U232" s="34"/>
    </row>
    <row r="233" spans="2:21" ht="24.95" customHeight="1" x14ac:dyDescent="0.3">
      <c r="F233" s="41">
        <f t="shared" si="19"/>
        <v>0</v>
      </c>
      <c r="H233" s="41">
        <f t="shared" si="23"/>
        <v>0</v>
      </c>
      <c r="I233" s="41">
        <f t="shared" si="20"/>
        <v>0</v>
      </c>
      <c r="J233" s="64"/>
      <c r="K233" s="64"/>
      <c r="N233" s="7">
        <v>30</v>
      </c>
      <c r="O233" s="3">
        <v>458129</v>
      </c>
      <c r="P233" s="4">
        <v>10069</v>
      </c>
      <c r="Q233" s="8">
        <v>800</v>
      </c>
      <c r="R233" s="41">
        <f t="shared" si="24"/>
        <v>0</v>
      </c>
      <c r="S233" s="35"/>
      <c r="U233" s="34"/>
    </row>
    <row r="234" spans="2:21" ht="24.95" customHeight="1" x14ac:dyDescent="0.3">
      <c r="F234" s="41">
        <f t="shared" si="19"/>
        <v>0</v>
      </c>
      <c r="H234" s="41">
        <f t="shared" si="23"/>
        <v>0</v>
      </c>
      <c r="I234" s="41">
        <f t="shared" si="20"/>
        <v>0</v>
      </c>
      <c r="J234" s="64"/>
      <c r="K234" s="64"/>
      <c r="N234" s="15">
        <v>36</v>
      </c>
      <c r="O234" s="6">
        <v>480038</v>
      </c>
      <c r="P234" s="16">
        <v>13375</v>
      </c>
      <c r="Q234" s="17">
        <v>925</v>
      </c>
      <c r="R234" s="41">
        <f t="shared" si="24"/>
        <v>0</v>
      </c>
      <c r="S234" s="35"/>
      <c r="U234" s="34"/>
    </row>
    <row r="235" spans="2:21" ht="24.95" customHeight="1" x14ac:dyDescent="0.3">
      <c r="F235" s="41">
        <f t="shared" si="19"/>
        <v>0</v>
      </c>
      <c r="H235" s="41">
        <f t="shared" si="23"/>
        <v>0</v>
      </c>
      <c r="I235" s="41">
        <f t="shared" si="20"/>
        <v>0</v>
      </c>
      <c r="J235" s="64"/>
      <c r="K235" s="64"/>
      <c r="N235" s="7">
        <v>42</v>
      </c>
      <c r="O235" s="3">
        <v>483092</v>
      </c>
      <c r="P235" s="4">
        <v>18570</v>
      </c>
      <c r="Q235" s="8">
        <v>1240</v>
      </c>
      <c r="R235" s="41">
        <f t="shared" si="24"/>
        <v>0</v>
      </c>
      <c r="S235" s="35"/>
      <c r="U235" s="34"/>
    </row>
    <row r="236" spans="2:21" ht="24.95" customHeight="1" x14ac:dyDescent="0.3">
      <c r="B236" s="150" t="s">
        <v>119</v>
      </c>
      <c r="C236" s="151"/>
      <c r="D236" s="151"/>
      <c r="E236" s="152"/>
      <c r="F236" s="41">
        <f t="shared" si="19"/>
        <v>0</v>
      </c>
      <c r="G236" s="59"/>
      <c r="H236" s="41" t="e">
        <f t="shared" si="23"/>
        <v>#VALUE!</v>
      </c>
      <c r="I236" s="41" t="e">
        <f t="shared" si="20"/>
        <v>#VALUE!</v>
      </c>
      <c r="J236" s="64"/>
      <c r="K236" s="64"/>
      <c r="L236" s="55"/>
      <c r="N236" s="18">
        <v>48</v>
      </c>
      <c r="O236" s="19">
        <v>491509</v>
      </c>
      <c r="P236" s="20">
        <v>22918</v>
      </c>
      <c r="Q236" s="21">
        <v>1431</v>
      </c>
      <c r="R236" s="41">
        <f t="shared" si="24"/>
        <v>0</v>
      </c>
      <c r="S236" s="59"/>
      <c r="U236" s="34"/>
    </row>
    <row r="237" spans="2:21" ht="36.75" customHeight="1" x14ac:dyDescent="0.3">
      <c r="B237" s="31" t="s">
        <v>1</v>
      </c>
      <c r="C237" s="32" t="s">
        <v>2</v>
      </c>
      <c r="D237" s="32" t="s">
        <v>3</v>
      </c>
      <c r="E237" s="33" t="s">
        <v>4</v>
      </c>
      <c r="F237" s="41" t="e">
        <f t="shared" si="19"/>
        <v>#VALUE!</v>
      </c>
      <c r="G237" s="60"/>
      <c r="H237" s="41" t="e">
        <f t="shared" si="23"/>
        <v>#VALUE!</v>
      </c>
      <c r="I237" s="41" t="e">
        <f t="shared" si="20"/>
        <v>#VALUE!</v>
      </c>
      <c r="J237" s="64"/>
      <c r="K237" s="64"/>
      <c r="L237" s="56"/>
      <c r="R237" s="41" t="e">
        <f t="shared" si="24"/>
        <v>#VALUE!</v>
      </c>
      <c r="S237" s="60"/>
      <c r="U237" s="34"/>
    </row>
    <row r="238" spans="2:21" ht="24.95" customHeight="1" x14ac:dyDescent="0.3">
      <c r="B238" s="12" t="s">
        <v>23</v>
      </c>
      <c r="C238" s="13">
        <v>535133</v>
      </c>
      <c r="D238" s="14">
        <v>307</v>
      </c>
      <c r="E238" s="22">
        <v>17</v>
      </c>
      <c r="F238" s="41">
        <f t="shared" si="19"/>
        <v>210.29500000000002</v>
      </c>
      <c r="G238" s="41">
        <v>11</v>
      </c>
      <c r="H238" s="41">
        <v>44</v>
      </c>
      <c r="I238" s="41">
        <f t="shared" si="20"/>
        <v>50.599999999999994</v>
      </c>
      <c r="J238" s="64">
        <f t="shared" si="21"/>
        <v>0.24061437504458019</v>
      </c>
      <c r="K238" s="64">
        <f t="shared" si="22"/>
        <v>0.16482084690553744</v>
      </c>
      <c r="L238" s="57"/>
      <c r="N238" s="150" t="s">
        <v>77</v>
      </c>
      <c r="O238" s="151"/>
      <c r="P238" s="151"/>
      <c r="Q238" s="152"/>
      <c r="R238" s="41">
        <f t="shared" si="24"/>
        <v>0</v>
      </c>
      <c r="S238" s="41"/>
      <c r="U238" s="34"/>
    </row>
    <row r="239" spans="2:21" ht="24.95" customHeight="1" x14ac:dyDescent="0.3">
      <c r="B239" s="7" t="s">
        <v>47</v>
      </c>
      <c r="C239" s="3" t="s">
        <v>5</v>
      </c>
      <c r="D239" s="4">
        <v>405</v>
      </c>
      <c r="E239" s="8">
        <v>23</v>
      </c>
      <c r="F239" s="41">
        <f t="shared" si="19"/>
        <v>277.42500000000001</v>
      </c>
      <c r="G239" s="41">
        <v>11</v>
      </c>
      <c r="H239" s="41">
        <v>66</v>
      </c>
      <c r="I239" s="41">
        <f t="shared" si="20"/>
        <v>75.899999999999991</v>
      </c>
      <c r="J239" s="64">
        <f t="shared" si="21"/>
        <v>0.27358745606920787</v>
      </c>
      <c r="K239" s="64">
        <f t="shared" si="22"/>
        <v>0.18740740740740738</v>
      </c>
      <c r="L239" s="27"/>
      <c r="N239" s="40" t="s">
        <v>1</v>
      </c>
      <c r="O239" s="28" t="s">
        <v>2</v>
      </c>
      <c r="P239" s="28" t="s">
        <v>3</v>
      </c>
      <c r="Q239" s="29" t="s">
        <v>4</v>
      </c>
      <c r="R239" s="41">
        <f t="shared" si="24"/>
        <v>0</v>
      </c>
      <c r="S239" s="48"/>
      <c r="U239" s="34"/>
    </row>
    <row r="240" spans="2:21" ht="24.95" customHeight="1" x14ac:dyDescent="0.3">
      <c r="B240" s="15" t="s">
        <v>25</v>
      </c>
      <c r="C240" s="6">
        <v>535805</v>
      </c>
      <c r="D240" s="16">
        <v>405</v>
      </c>
      <c r="E240" s="17">
        <v>23</v>
      </c>
      <c r="F240" s="41">
        <f t="shared" si="19"/>
        <v>277.42500000000001</v>
      </c>
      <c r="G240" s="41">
        <v>11</v>
      </c>
      <c r="H240" s="41">
        <v>66</v>
      </c>
      <c r="I240" s="41">
        <f t="shared" si="20"/>
        <v>75.899999999999991</v>
      </c>
      <c r="J240" s="64">
        <f t="shared" si="21"/>
        <v>0.27358745606920787</v>
      </c>
      <c r="K240" s="64">
        <f t="shared" si="22"/>
        <v>0.18740740740740738</v>
      </c>
      <c r="L240" s="57"/>
      <c r="N240" s="12">
        <v>3</v>
      </c>
      <c r="O240" s="13" t="s">
        <v>5</v>
      </c>
      <c r="P240" s="14">
        <v>261</v>
      </c>
      <c r="Q240" s="22">
        <v>13</v>
      </c>
      <c r="R240" s="41">
        <f t="shared" si="24"/>
        <v>0</v>
      </c>
      <c r="S240" s="41"/>
      <c r="U240" s="34"/>
    </row>
    <row r="241" spans="2:21" ht="24.95" customHeight="1" x14ac:dyDescent="0.3">
      <c r="B241" s="7" t="s">
        <v>28</v>
      </c>
      <c r="C241" s="3">
        <v>395769</v>
      </c>
      <c r="D241" s="4">
        <v>537</v>
      </c>
      <c r="E241" s="8">
        <v>30</v>
      </c>
      <c r="F241" s="41">
        <f t="shared" si="19"/>
        <v>367.84500000000003</v>
      </c>
      <c r="G241" s="41">
        <v>11</v>
      </c>
      <c r="H241" s="41">
        <v>88</v>
      </c>
      <c r="I241" s="41">
        <f t="shared" si="20"/>
        <v>101.19999999999999</v>
      </c>
      <c r="J241" s="64">
        <f t="shared" si="21"/>
        <v>0.27511587761149392</v>
      </c>
      <c r="K241" s="64">
        <f t="shared" si="22"/>
        <v>0.18845437616387334</v>
      </c>
      <c r="L241" s="27"/>
      <c r="N241" s="7">
        <v>4</v>
      </c>
      <c r="O241" s="3">
        <v>473599</v>
      </c>
      <c r="P241" s="4">
        <v>261</v>
      </c>
      <c r="Q241" s="8">
        <v>19</v>
      </c>
      <c r="R241" s="41">
        <f t="shared" si="24"/>
        <v>0</v>
      </c>
      <c r="S241" s="48"/>
      <c r="U241" s="34"/>
    </row>
    <row r="242" spans="2:21" ht="24.95" customHeight="1" x14ac:dyDescent="0.3">
      <c r="B242" s="15" t="s">
        <v>30</v>
      </c>
      <c r="C242" s="6">
        <v>454490</v>
      </c>
      <c r="D242" s="16">
        <v>552</v>
      </c>
      <c r="E242" s="17">
        <v>34</v>
      </c>
      <c r="F242" s="41">
        <f t="shared" si="19"/>
        <v>378.12</v>
      </c>
      <c r="G242" s="41">
        <v>11</v>
      </c>
      <c r="H242" s="41">
        <v>88</v>
      </c>
      <c r="I242" s="41">
        <f t="shared" si="20"/>
        <v>101.19999999999999</v>
      </c>
      <c r="J242" s="64">
        <f t="shared" si="21"/>
        <v>0.26763990267639898</v>
      </c>
      <c r="K242" s="64">
        <f t="shared" si="22"/>
        <v>0.18333333333333332</v>
      </c>
      <c r="L242" s="57"/>
      <c r="N242" s="15">
        <v>6</v>
      </c>
      <c r="O242" s="6">
        <v>485193</v>
      </c>
      <c r="P242" s="16">
        <v>398</v>
      </c>
      <c r="Q242" s="17">
        <v>27</v>
      </c>
      <c r="R242" s="41">
        <f t="shared" si="24"/>
        <v>0</v>
      </c>
      <c r="S242" s="41"/>
      <c r="U242" s="34"/>
    </row>
    <row r="243" spans="2:21" ht="24.95" customHeight="1" x14ac:dyDescent="0.3">
      <c r="B243" s="7" t="s">
        <v>32</v>
      </c>
      <c r="C243" s="3">
        <v>398303</v>
      </c>
      <c r="D243" s="4">
        <v>717</v>
      </c>
      <c r="E243" s="8">
        <v>46</v>
      </c>
      <c r="F243" s="41">
        <f t="shared" si="19"/>
        <v>491.14500000000004</v>
      </c>
      <c r="G243" s="41">
        <v>11</v>
      </c>
      <c r="H243" s="41">
        <v>110</v>
      </c>
      <c r="I243" s="41">
        <f t="shared" si="20"/>
        <v>126.49999999999999</v>
      </c>
      <c r="J243" s="64">
        <f t="shared" si="21"/>
        <v>0.25756141261745508</v>
      </c>
      <c r="K243" s="64">
        <f t="shared" si="22"/>
        <v>0.17642956764295675</v>
      </c>
      <c r="L243" s="27"/>
      <c r="N243" s="7">
        <v>8</v>
      </c>
      <c r="O243" s="3">
        <v>398258</v>
      </c>
      <c r="P243" s="4">
        <v>533</v>
      </c>
      <c r="Q243" s="8">
        <v>42</v>
      </c>
      <c r="R243" s="41">
        <f t="shared" si="24"/>
        <v>0</v>
      </c>
      <c r="S243" s="48"/>
      <c r="U243" s="34"/>
    </row>
    <row r="244" spans="2:21" ht="24.95" customHeight="1" x14ac:dyDescent="0.3">
      <c r="B244" s="15" t="s">
        <v>34</v>
      </c>
      <c r="C244" s="6">
        <v>398302</v>
      </c>
      <c r="D244" s="16">
        <v>728</v>
      </c>
      <c r="E244" s="17">
        <v>48</v>
      </c>
      <c r="F244" s="41">
        <f t="shared" si="19"/>
        <v>498.68000000000006</v>
      </c>
      <c r="G244" s="41">
        <v>11</v>
      </c>
      <c r="H244" s="41">
        <v>110</v>
      </c>
      <c r="I244" s="41">
        <f t="shared" si="20"/>
        <v>126.49999999999999</v>
      </c>
      <c r="J244" s="64">
        <f t="shared" si="21"/>
        <v>0.25366968797625727</v>
      </c>
      <c r="K244" s="64">
        <f t="shared" si="22"/>
        <v>0.17376373626373626</v>
      </c>
      <c r="L244" s="57"/>
      <c r="N244" s="15">
        <v>10</v>
      </c>
      <c r="O244" s="6">
        <v>398265</v>
      </c>
      <c r="P244" s="16">
        <v>706</v>
      </c>
      <c r="Q244" s="17">
        <v>48</v>
      </c>
      <c r="R244" s="41">
        <f t="shared" si="24"/>
        <v>0</v>
      </c>
      <c r="S244" s="41"/>
      <c r="U244" s="34"/>
    </row>
    <row r="245" spans="2:21" ht="24.95" customHeight="1" x14ac:dyDescent="0.3">
      <c r="B245" s="7" t="s">
        <v>36</v>
      </c>
      <c r="C245" s="3">
        <v>398418</v>
      </c>
      <c r="D245" s="4">
        <v>745</v>
      </c>
      <c r="E245" s="8">
        <v>52</v>
      </c>
      <c r="F245" s="41">
        <f t="shared" si="19"/>
        <v>510.32500000000005</v>
      </c>
      <c r="G245" s="41">
        <v>11</v>
      </c>
      <c r="H245" s="41">
        <v>110</v>
      </c>
      <c r="I245" s="41">
        <f t="shared" si="20"/>
        <v>126.49999999999999</v>
      </c>
      <c r="J245" s="64">
        <f t="shared" si="21"/>
        <v>0.247881252143242</v>
      </c>
      <c r="K245" s="64">
        <f t="shared" si="22"/>
        <v>0.16979865771812078</v>
      </c>
      <c r="L245" s="27"/>
      <c r="N245" s="7">
        <v>12</v>
      </c>
      <c r="O245" s="3">
        <v>397239</v>
      </c>
      <c r="P245" s="4">
        <v>829</v>
      </c>
      <c r="Q245" s="8">
        <v>62</v>
      </c>
      <c r="R245" s="41">
        <f t="shared" si="24"/>
        <v>0</v>
      </c>
      <c r="S245" s="48"/>
      <c r="U245" s="34"/>
    </row>
    <row r="246" spans="2:21" ht="24.95" customHeight="1" x14ac:dyDescent="0.3">
      <c r="B246" s="15" t="s">
        <v>38</v>
      </c>
      <c r="C246" s="6" t="s">
        <v>5</v>
      </c>
      <c r="D246" s="16">
        <v>889</v>
      </c>
      <c r="E246" s="17">
        <v>61</v>
      </c>
      <c r="F246" s="41">
        <f t="shared" si="19"/>
        <v>608.96500000000003</v>
      </c>
      <c r="G246" s="41">
        <v>11</v>
      </c>
      <c r="H246" s="41">
        <v>132</v>
      </c>
      <c r="I246" s="41">
        <f t="shared" si="20"/>
        <v>151.79999999999998</v>
      </c>
      <c r="J246" s="64">
        <f t="shared" si="21"/>
        <v>0.24927540991682606</v>
      </c>
      <c r="K246" s="64">
        <f t="shared" si="22"/>
        <v>0.17075365579302584</v>
      </c>
      <c r="L246" s="57"/>
      <c r="N246" s="15">
        <v>14</v>
      </c>
      <c r="O246" s="6" t="s">
        <v>5</v>
      </c>
      <c r="P246" s="16">
        <v>1308</v>
      </c>
      <c r="Q246" s="17">
        <v>115.66</v>
      </c>
      <c r="R246" s="41">
        <f t="shared" si="24"/>
        <v>0</v>
      </c>
      <c r="S246" s="41"/>
      <c r="U246" s="34"/>
    </row>
    <row r="247" spans="2:21" ht="24.95" customHeight="1" x14ac:dyDescent="0.3">
      <c r="B247" s="7" t="s">
        <v>39</v>
      </c>
      <c r="C247" s="3">
        <v>397046</v>
      </c>
      <c r="D247" s="4">
        <v>902</v>
      </c>
      <c r="E247" s="8">
        <v>58</v>
      </c>
      <c r="F247" s="41">
        <f t="shared" si="19"/>
        <v>617.87</v>
      </c>
      <c r="G247" s="41">
        <v>11</v>
      </c>
      <c r="H247" s="41">
        <v>132</v>
      </c>
      <c r="I247" s="41">
        <f t="shared" si="20"/>
        <v>151.79999999999998</v>
      </c>
      <c r="J247" s="64">
        <f t="shared" si="21"/>
        <v>0.24568274879829088</v>
      </c>
      <c r="K247" s="64">
        <f t="shared" si="22"/>
        <v>0.16829268292682925</v>
      </c>
      <c r="L247" s="27"/>
      <c r="N247" s="7">
        <v>16</v>
      </c>
      <c r="O247" s="3">
        <v>398661</v>
      </c>
      <c r="P247" s="4">
        <v>1740</v>
      </c>
      <c r="Q247" s="8">
        <v>137.6</v>
      </c>
      <c r="R247" s="41">
        <f t="shared" si="24"/>
        <v>0</v>
      </c>
      <c r="S247" s="48"/>
      <c r="U247" s="34"/>
    </row>
    <row r="248" spans="2:21" ht="24.95" customHeight="1" x14ac:dyDescent="0.3">
      <c r="B248" s="15" t="s">
        <v>41</v>
      </c>
      <c r="C248" s="6">
        <v>469050</v>
      </c>
      <c r="D248" s="16">
        <v>916</v>
      </c>
      <c r="E248" s="17">
        <v>62</v>
      </c>
      <c r="F248" s="41">
        <f t="shared" si="19"/>
        <v>627.46</v>
      </c>
      <c r="G248" s="41">
        <v>11</v>
      </c>
      <c r="H248" s="41">
        <v>132</v>
      </c>
      <c r="I248" s="41">
        <f t="shared" si="20"/>
        <v>151.79999999999998</v>
      </c>
      <c r="J248" s="64">
        <f t="shared" si="21"/>
        <v>0.24192777228827331</v>
      </c>
      <c r="K248" s="64">
        <f t="shared" si="22"/>
        <v>0.16572052401746723</v>
      </c>
      <c r="L248" s="57"/>
      <c r="N248" s="15">
        <v>18</v>
      </c>
      <c r="O248" s="6">
        <v>461999</v>
      </c>
      <c r="P248" s="16">
        <v>2184</v>
      </c>
      <c r="Q248" s="17">
        <v>160</v>
      </c>
      <c r="R248" s="41">
        <f t="shared" si="24"/>
        <v>0</v>
      </c>
      <c r="S248" s="41"/>
      <c r="U248" s="34"/>
    </row>
    <row r="249" spans="2:21" ht="24.95" customHeight="1" x14ac:dyDescent="0.3">
      <c r="B249" s="7" t="s">
        <v>22</v>
      </c>
      <c r="C249" s="3">
        <v>484554</v>
      </c>
      <c r="D249" s="4">
        <v>929</v>
      </c>
      <c r="E249" s="8">
        <v>61</v>
      </c>
      <c r="F249" s="41">
        <f t="shared" si="19"/>
        <v>636.36500000000001</v>
      </c>
      <c r="G249" s="41">
        <v>11</v>
      </c>
      <c r="H249" s="41">
        <v>132</v>
      </c>
      <c r="I249" s="41">
        <f t="shared" si="20"/>
        <v>151.79999999999998</v>
      </c>
      <c r="J249" s="64">
        <f t="shared" si="21"/>
        <v>0.23854234598068716</v>
      </c>
      <c r="K249" s="64">
        <f t="shared" si="22"/>
        <v>0.1634015069967707</v>
      </c>
      <c r="L249" s="27"/>
      <c r="N249" s="7">
        <v>20</v>
      </c>
      <c r="O249" s="3">
        <v>86124</v>
      </c>
      <c r="P249" s="4">
        <v>2603</v>
      </c>
      <c r="Q249" s="8">
        <v>212</v>
      </c>
      <c r="R249" s="41">
        <f t="shared" si="24"/>
        <v>0</v>
      </c>
      <c r="S249" s="48"/>
      <c r="U249" s="34"/>
    </row>
    <row r="250" spans="2:21" ht="24.95" customHeight="1" x14ac:dyDescent="0.3">
      <c r="B250" s="15" t="s">
        <v>24</v>
      </c>
      <c r="C250" s="6" t="s">
        <v>5</v>
      </c>
      <c r="D250" s="16">
        <v>1228</v>
      </c>
      <c r="E250" s="17">
        <v>107</v>
      </c>
      <c r="F250" s="41">
        <f t="shared" si="19"/>
        <v>841.18000000000006</v>
      </c>
      <c r="G250" s="41">
        <v>11</v>
      </c>
      <c r="H250" s="41">
        <v>154</v>
      </c>
      <c r="I250" s="41">
        <f t="shared" si="20"/>
        <v>177.1</v>
      </c>
      <c r="J250" s="64">
        <f t="shared" si="21"/>
        <v>0.21053757816400767</v>
      </c>
      <c r="K250" s="64">
        <f t="shared" si="22"/>
        <v>0.14421824104234526</v>
      </c>
      <c r="L250" s="57"/>
      <c r="N250" s="15">
        <v>24</v>
      </c>
      <c r="O250" s="6">
        <v>52600</v>
      </c>
      <c r="P250" s="16">
        <v>2986</v>
      </c>
      <c r="Q250" s="17">
        <v>272</v>
      </c>
      <c r="R250" s="41">
        <f t="shared" si="24"/>
        <v>0</v>
      </c>
      <c r="S250" s="41"/>
      <c r="U250" s="34"/>
    </row>
    <row r="251" spans="2:21" ht="24.95" customHeight="1" x14ac:dyDescent="0.3">
      <c r="B251" s="7" t="s">
        <v>26</v>
      </c>
      <c r="C251" s="3" t="s">
        <v>5</v>
      </c>
      <c r="D251" s="4">
        <v>1254</v>
      </c>
      <c r="E251" s="8">
        <v>107</v>
      </c>
      <c r="F251" s="41">
        <f t="shared" si="19"/>
        <v>858.99000000000012</v>
      </c>
      <c r="G251" s="41">
        <v>11</v>
      </c>
      <c r="H251" s="41">
        <v>154</v>
      </c>
      <c r="I251" s="41">
        <f t="shared" si="20"/>
        <v>177.1</v>
      </c>
      <c r="J251" s="64">
        <f t="shared" si="21"/>
        <v>0.20617236521961835</v>
      </c>
      <c r="K251" s="64">
        <f t="shared" si="22"/>
        <v>0.14122807017543859</v>
      </c>
      <c r="L251" s="27"/>
      <c r="N251" s="7">
        <v>30</v>
      </c>
      <c r="O251" s="3">
        <v>497288</v>
      </c>
      <c r="P251" s="4">
        <v>8238</v>
      </c>
      <c r="Q251" s="8">
        <v>549</v>
      </c>
      <c r="R251" s="41">
        <f t="shared" si="24"/>
        <v>0</v>
      </c>
      <c r="S251" s="48"/>
      <c r="U251" s="34"/>
    </row>
    <row r="252" spans="2:21" ht="24.95" customHeight="1" x14ac:dyDescent="0.3">
      <c r="B252" s="15" t="s">
        <v>27</v>
      </c>
      <c r="C252" s="6">
        <v>530787</v>
      </c>
      <c r="D252" s="16">
        <v>1302</v>
      </c>
      <c r="E252" s="17">
        <v>102</v>
      </c>
      <c r="F252" s="41">
        <f t="shared" si="19"/>
        <v>891.87000000000012</v>
      </c>
      <c r="G252" s="41">
        <v>11</v>
      </c>
      <c r="H252" s="41">
        <v>154</v>
      </c>
      <c r="I252" s="41">
        <f t="shared" si="20"/>
        <v>177.1</v>
      </c>
      <c r="J252" s="64">
        <f t="shared" si="21"/>
        <v>0.19857154069539279</v>
      </c>
      <c r="K252" s="64">
        <f t="shared" si="22"/>
        <v>0.13602150537634408</v>
      </c>
      <c r="L252" s="57"/>
      <c r="N252" s="18">
        <v>36</v>
      </c>
      <c r="O252" s="19" t="s">
        <v>5</v>
      </c>
      <c r="P252" s="20">
        <v>8368</v>
      </c>
      <c r="Q252" s="21">
        <v>725</v>
      </c>
      <c r="R252" s="41">
        <f t="shared" si="24"/>
        <v>0</v>
      </c>
      <c r="S252" s="41"/>
      <c r="U252" s="34"/>
    </row>
    <row r="253" spans="2:21" ht="24.95" customHeight="1" x14ac:dyDescent="0.3">
      <c r="B253" s="7" t="s">
        <v>29</v>
      </c>
      <c r="C253" s="3">
        <v>530788</v>
      </c>
      <c r="D253" s="4">
        <v>1308</v>
      </c>
      <c r="E253" s="8">
        <v>101</v>
      </c>
      <c r="F253" s="41">
        <f t="shared" si="19"/>
        <v>895.98</v>
      </c>
      <c r="G253" s="41">
        <v>11</v>
      </c>
      <c r="H253" s="41">
        <v>154</v>
      </c>
      <c r="I253" s="41">
        <f t="shared" si="20"/>
        <v>177.1</v>
      </c>
      <c r="J253" s="64">
        <f t="shared" si="21"/>
        <v>0.19766066206834973</v>
      </c>
      <c r="K253" s="64">
        <f t="shared" si="22"/>
        <v>0.13539755351681956</v>
      </c>
      <c r="L253" s="27"/>
      <c r="N253" s="30"/>
      <c r="O253" s="30"/>
      <c r="P253" s="30"/>
      <c r="Q253" s="30"/>
      <c r="R253" s="41">
        <f t="shared" si="24"/>
        <v>0</v>
      </c>
      <c r="U253" s="34"/>
    </row>
    <row r="254" spans="2:21" ht="24.95" customHeight="1" x14ac:dyDescent="0.3">
      <c r="B254" s="15" t="s">
        <v>31</v>
      </c>
      <c r="C254" s="6" t="s">
        <v>5</v>
      </c>
      <c r="D254" s="16">
        <v>1498</v>
      </c>
      <c r="E254" s="17">
        <v>131</v>
      </c>
      <c r="F254" s="41">
        <f t="shared" si="19"/>
        <v>1026.1300000000001</v>
      </c>
      <c r="G254" s="41">
        <v>12</v>
      </c>
      <c r="H254" s="41">
        <v>192</v>
      </c>
      <c r="I254" s="41">
        <f t="shared" si="20"/>
        <v>220.79999999999998</v>
      </c>
      <c r="J254" s="64">
        <f t="shared" si="21"/>
        <v>0.21517741416779546</v>
      </c>
      <c r="K254" s="64">
        <f t="shared" si="22"/>
        <v>0.14739652870493991</v>
      </c>
      <c r="L254" s="57"/>
      <c r="N254" s="30"/>
      <c r="O254" s="30"/>
      <c r="P254" s="30"/>
      <c r="Q254" s="30"/>
      <c r="R254" s="41">
        <f t="shared" si="24"/>
        <v>0</v>
      </c>
      <c r="S254" s="59"/>
      <c r="U254" s="34"/>
    </row>
    <row r="255" spans="2:21" ht="36.75" customHeight="1" x14ac:dyDescent="0.3">
      <c r="B255" s="7" t="s">
        <v>33</v>
      </c>
      <c r="C255" s="3">
        <v>53904</v>
      </c>
      <c r="D255" s="4">
        <v>1731</v>
      </c>
      <c r="E255" s="8">
        <v>128</v>
      </c>
      <c r="F255" s="41">
        <f t="shared" si="19"/>
        <v>1185.7350000000001</v>
      </c>
      <c r="G255" s="41">
        <v>12</v>
      </c>
      <c r="H255" s="41">
        <v>192</v>
      </c>
      <c r="I255" s="41">
        <f t="shared" si="20"/>
        <v>220.79999999999998</v>
      </c>
      <c r="J255" s="64">
        <f t="shared" si="21"/>
        <v>0.18621361434047234</v>
      </c>
      <c r="K255" s="64">
        <f t="shared" si="22"/>
        <v>0.12755632582322357</v>
      </c>
      <c r="L255" s="27"/>
      <c r="R255" s="41" t="e">
        <f t="shared" si="24"/>
        <v>#VALUE!</v>
      </c>
      <c r="S255" s="60"/>
      <c r="U255" s="34"/>
    </row>
    <row r="256" spans="2:21" ht="24.95" customHeight="1" x14ac:dyDescent="0.3">
      <c r="B256" s="15" t="s">
        <v>35</v>
      </c>
      <c r="C256" s="6" t="s">
        <v>5</v>
      </c>
      <c r="D256" s="16">
        <v>1745</v>
      </c>
      <c r="E256" s="17">
        <v>124</v>
      </c>
      <c r="F256" s="41">
        <f t="shared" si="19"/>
        <v>1195.325</v>
      </c>
      <c r="G256" s="41">
        <v>12</v>
      </c>
      <c r="H256" s="41">
        <v>192</v>
      </c>
      <c r="I256" s="41">
        <f t="shared" si="20"/>
        <v>220.79999999999998</v>
      </c>
      <c r="J256" s="64">
        <f t="shared" si="21"/>
        <v>0.18471963691882959</v>
      </c>
      <c r="K256" s="64">
        <f t="shared" si="22"/>
        <v>0.12653295128939826</v>
      </c>
      <c r="L256" s="57"/>
      <c r="R256" s="41">
        <f t="shared" si="24"/>
        <v>0</v>
      </c>
      <c r="S256" s="41"/>
      <c r="U256" s="34"/>
    </row>
    <row r="257" spans="2:21" ht="24.95" customHeight="1" x14ac:dyDescent="0.3">
      <c r="B257" s="7" t="s">
        <v>37</v>
      </c>
      <c r="C257" s="3">
        <v>52693</v>
      </c>
      <c r="D257" s="4">
        <v>1869</v>
      </c>
      <c r="E257" s="8">
        <v>123</v>
      </c>
      <c r="F257" s="41">
        <f t="shared" si="19"/>
        <v>1280.2650000000001</v>
      </c>
      <c r="G257" s="41">
        <v>12</v>
      </c>
      <c r="H257" s="41">
        <v>192</v>
      </c>
      <c r="I257" s="41">
        <f t="shared" si="20"/>
        <v>220.79999999999998</v>
      </c>
      <c r="J257" s="64">
        <f t="shared" si="21"/>
        <v>0.17246429450152895</v>
      </c>
      <c r="K257" s="64">
        <f t="shared" si="22"/>
        <v>0.11813804173354735</v>
      </c>
      <c r="L257" s="27"/>
      <c r="R257" s="41">
        <f t="shared" si="24"/>
        <v>0</v>
      </c>
      <c r="S257" s="48"/>
      <c r="U257" s="34"/>
    </row>
    <row r="258" spans="2:21" ht="24.95" customHeight="1" x14ac:dyDescent="0.3">
      <c r="B258" s="15" t="s">
        <v>60</v>
      </c>
      <c r="C258" s="6">
        <v>53911</v>
      </c>
      <c r="D258" s="16">
        <v>1890</v>
      </c>
      <c r="E258" s="17">
        <v>139</v>
      </c>
      <c r="F258" s="41">
        <f t="shared" si="19"/>
        <v>1294.6500000000001</v>
      </c>
      <c r="G258" s="41">
        <v>12</v>
      </c>
      <c r="H258" s="41">
        <v>192</v>
      </c>
      <c r="I258" s="41">
        <f t="shared" si="20"/>
        <v>220.79999999999998</v>
      </c>
      <c r="J258" s="64">
        <f t="shared" si="21"/>
        <v>0.17054802456262308</v>
      </c>
      <c r="K258" s="64">
        <f t="shared" si="22"/>
        <v>0.11682539682539682</v>
      </c>
      <c r="L258" s="57"/>
      <c r="R258" s="41">
        <f t="shared" si="24"/>
        <v>0</v>
      </c>
      <c r="S258" s="41"/>
      <c r="U258" s="34"/>
    </row>
    <row r="259" spans="2:21" ht="24.95" customHeight="1" x14ac:dyDescent="0.3">
      <c r="B259" s="7" t="s">
        <v>61</v>
      </c>
      <c r="C259" s="3" t="s">
        <v>5</v>
      </c>
      <c r="D259" s="4">
        <v>2063</v>
      </c>
      <c r="E259" s="8">
        <v>180</v>
      </c>
      <c r="F259" s="41">
        <f t="shared" si="19"/>
        <v>1413.1550000000002</v>
      </c>
      <c r="G259" s="41">
        <v>12</v>
      </c>
      <c r="H259" s="41">
        <v>216</v>
      </c>
      <c r="I259" s="41">
        <f t="shared" si="20"/>
        <v>248.39999999999998</v>
      </c>
      <c r="J259" s="64">
        <f t="shared" si="21"/>
        <v>0.1757768963772551</v>
      </c>
      <c r="K259" s="64">
        <f t="shared" si="22"/>
        <v>0.12040717401841977</v>
      </c>
      <c r="L259" s="27"/>
      <c r="R259" s="41">
        <f t="shared" si="24"/>
        <v>0</v>
      </c>
      <c r="S259" s="48"/>
      <c r="U259" s="34"/>
    </row>
    <row r="260" spans="2:21" ht="24.95" customHeight="1" x14ac:dyDescent="0.3">
      <c r="B260" s="15" t="s">
        <v>62</v>
      </c>
      <c r="C260" s="6" t="s">
        <v>5</v>
      </c>
      <c r="D260" s="16">
        <v>3221</v>
      </c>
      <c r="E260" s="17">
        <v>180</v>
      </c>
      <c r="F260" s="41">
        <f t="shared" si="19"/>
        <v>2206.3850000000002</v>
      </c>
      <c r="G260" s="41">
        <v>12</v>
      </c>
      <c r="H260" s="41">
        <v>216</v>
      </c>
      <c r="I260" s="41">
        <f t="shared" si="20"/>
        <v>248.39999999999998</v>
      </c>
      <c r="J260" s="64">
        <f t="shared" si="21"/>
        <v>0.11258234623603766</v>
      </c>
      <c r="K260" s="64">
        <f t="shared" si="22"/>
        <v>7.7118907171685805E-2</v>
      </c>
      <c r="L260" s="57"/>
      <c r="N260" s="150" t="s">
        <v>79</v>
      </c>
      <c r="O260" s="151"/>
      <c r="P260" s="151"/>
      <c r="Q260" s="152"/>
      <c r="R260" s="41">
        <f t="shared" si="24"/>
        <v>0</v>
      </c>
      <c r="S260" s="41"/>
      <c r="U260" s="34"/>
    </row>
    <row r="261" spans="2:21" ht="24.95" customHeight="1" x14ac:dyDescent="0.3">
      <c r="B261" s="7" t="s">
        <v>63</v>
      </c>
      <c r="C261" s="3">
        <v>53928</v>
      </c>
      <c r="D261" s="4">
        <v>2337</v>
      </c>
      <c r="E261" s="8">
        <v>170</v>
      </c>
      <c r="F261" s="41">
        <f t="shared" si="19"/>
        <v>1600.845</v>
      </c>
      <c r="G261" s="41">
        <v>12</v>
      </c>
      <c r="H261" s="41">
        <v>216</v>
      </c>
      <c r="I261" s="41">
        <f t="shared" si="20"/>
        <v>248.39999999999998</v>
      </c>
      <c r="J261" s="64">
        <f t="shared" si="21"/>
        <v>0.15516805187260477</v>
      </c>
      <c r="K261" s="64">
        <f t="shared" si="22"/>
        <v>0.10629011553273426</v>
      </c>
      <c r="L261" s="27"/>
      <c r="N261" s="31" t="s">
        <v>1</v>
      </c>
      <c r="O261" s="32" t="s">
        <v>2</v>
      </c>
      <c r="P261" s="32" t="s">
        <v>3</v>
      </c>
      <c r="Q261" s="33" t="s">
        <v>4</v>
      </c>
      <c r="R261" s="41">
        <f t="shared" si="24"/>
        <v>0</v>
      </c>
      <c r="S261" s="48"/>
      <c r="U261" s="34"/>
    </row>
    <row r="262" spans="2:21" ht="24.95" customHeight="1" x14ac:dyDescent="0.3">
      <c r="B262" s="15" t="s">
        <v>64</v>
      </c>
      <c r="C262" s="6" t="s">
        <v>5</v>
      </c>
      <c r="D262" s="16">
        <v>2490</v>
      </c>
      <c r="E262" s="17">
        <v>180</v>
      </c>
      <c r="F262" s="41">
        <f t="shared" si="19"/>
        <v>1705.65</v>
      </c>
      <c r="G262" s="41">
        <v>12</v>
      </c>
      <c r="H262" s="41">
        <v>216</v>
      </c>
      <c r="I262" s="41">
        <f t="shared" si="20"/>
        <v>248.39999999999998</v>
      </c>
      <c r="J262" s="64">
        <f t="shared" si="21"/>
        <v>0.14563362940814351</v>
      </c>
      <c r="K262" s="64">
        <f t="shared" si="22"/>
        <v>9.9759036144578303E-2</v>
      </c>
      <c r="L262" s="57"/>
      <c r="N262" s="12" t="s">
        <v>35</v>
      </c>
      <c r="O262" s="13">
        <v>53523</v>
      </c>
      <c r="P262" s="53">
        <v>3066</v>
      </c>
      <c r="Q262" s="22">
        <v>265</v>
      </c>
      <c r="R262" s="41">
        <f t="shared" si="24"/>
        <v>0</v>
      </c>
      <c r="S262" s="41"/>
      <c r="U262" s="34"/>
    </row>
    <row r="263" spans="2:21" ht="24.95" customHeight="1" x14ac:dyDescent="0.3">
      <c r="B263" s="7" t="s">
        <v>65</v>
      </c>
      <c r="C263" s="3">
        <v>53938</v>
      </c>
      <c r="D263" s="4">
        <v>2397</v>
      </c>
      <c r="E263" s="8">
        <v>180</v>
      </c>
      <c r="F263" s="41">
        <f t="shared" ref="F263:F312" si="25">D263*$F$3</f>
        <v>1641.9450000000002</v>
      </c>
      <c r="G263" s="41">
        <v>12</v>
      </c>
      <c r="H263" s="41">
        <v>216</v>
      </c>
      <c r="I263" s="41">
        <f t="shared" ref="I263:I318" si="26">H263*$I$3</f>
        <v>248.39999999999998</v>
      </c>
      <c r="J263" s="64">
        <f t="shared" ref="J263:J318" si="27">I263/F263</f>
        <v>0.15128399550533053</v>
      </c>
      <c r="K263" s="64">
        <f t="shared" ref="K263:K312" si="28">I263/D263</f>
        <v>0.10362953692115143</v>
      </c>
      <c r="L263" s="27"/>
      <c r="N263" s="45" t="s">
        <v>37</v>
      </c>
      <c r="O263" s="3">
        <v>397947</v>
      </c>
      <c r="P263" s="51">
        <v>3296</v>
      </c>
      <c r="Q263" s="8">
        <v>261</v>
      </c>
      <c r="R263" s="41">
        <f t="shared" si="24"/>
        <v>0</v>
      </c>
      <c r="S263" s="48"/>
      <c r="U263" s="34"/>
    </row>
    <row r="264" spans="2:21" ht="24.95" customHeight="1" x14ac:dyDescent="0.3">
      <c r="B264" s="15" t="s">
        <v>66</v>
      </c>
      <c r="C264" s="6" t="s">
        <v>5</v>
      </c>
      <c r="D264" s="16">
        <v>2454</v>
      </c>
      <c r="E264" s="17">
        <v>210</v>
      </c>
      <c r="F264" s="41">
        <f t="shared" si="25"/>
        <v>1680.9900000000002</v>
      </c>
      <c r="G264" s="41">
        <v>12</v>
      </c>
      <c r="H264" s="41">
        <v>240</v>
      </c>
      <c r="I264" s="41">
        <f t="shared" si="26"/>
        <v>276</v>
      </c>
      <c r="J264" s="64">
        <f t="shared" si="27"/>
        <v>0.16418896007709741</v>
      </c>
      <c r="K264" s="64">
        <f t="shared" si="28"/>
        <v>0.11246943765281174</v>
      </c>
      <c r="L264" s="57"/>
      <c r="N264" s="15" t="s">
        <v>60</v>
      </c>
      <c r="O264" s="6">
        <v>84787</v>
      </c>
      <c r="P264" s="50">
        <v>3662</v>
      </c>
      <c r="Q264" s="17">
        <v>317</v>
      </c>
      <c r="R264" s="41">
        <f t="shared" si="24"/>
        <v>0</v>
      </c>
      <c r="S264" s="41"/>
      <c r="U264" s="34"/>
    </row>
    <row r="265" spans="2:21" ht="24.95" customHeight="1" x14ac:dyDescent="0.3">
      <c r="B265" s="7" t="s">
        <v>67</v>
      </c>
      <c r="C265" s="3" t="s">
        <v>5</v>
      </c>
      <c r="D265" s="4">
        <v>2485</v>
      </c>
      <c r="E265" s="8">
        <v>208</v>
      </c>
      <c r="F265" s="41">
        <f t="shared" si="25"/>
        <v>1702.2250000000001</v>
      </c>
      <c r="G265" s="41">
        <v>12</v>
      </c>
      <c r="H265" s="41">
        <v>240</v>
      </c>
      <c r="I265" s="41">
        <f t="shared" si="26"/>
        <v>276</v>
      </c>
      <c r="J265" s="64">
        <f t="shared" si="27"/>
        <v>0.16214072757714168</v>
      </c>
      <c r="K265" s="64">
        <f t="shared" si="28"/>
        <v>0.11106639839034205</v>
      </c>
      <c r="L265" s="27"/>
      <c r="N265" s="45">
        <v>16</v>
      </c>
      <c r="O265" s="3">
        <v>513025</v>
      </c>
      <c r="P265" s="51">
        <v>4028</v>
      </c>
      <c r="Q265" s="8">
        <v>337</v>
      </c>
      <c r="R265" s="41">
        <f t="shared" si="24"/>
        <v>0</v>
      </c>
      <c r="S265" s="48"/>
      <c r="U265" s="34"/>
    </row>
    <row r="266" spans="2:21" ht="24.95" customHeight="1" x14ac:dyDescent="0.3">
      <c r="B266" s="15" t="s">
        <v>68</v>
      </c>
      <c r="C266" s="6">
        <v>109787</v>
      </c>
      <c r="D266" s="16">
        <v>2574</v>
      </c>
      <c r="E266" s="17">
        <v>198</v>
      </c>
      <c r="F266" s="41">
        <f t="shared" si="25"/>
        <v>1763.19</v>
      </c>
      <c r="G266" s="41">
        <v>12</v>
      </c>
      <c r="H266" s="41">
        <v>240</v>
      </c>
      <c r="I266" s="41">
        <f t="shared" si="26"/>
        <v>276</v>
      </c>
      <c r="J266" s="64">
        <f t="shared" si="27"/>
        <v>0.15653446310380617</v>
      </c>
      <c r="K266" s="64">
        <f t="shared" si="28"/>
        <v>0.10722610722610723</v>
      </c>
      <c r="L266" s="57"/>
      <c r="N266" s="46" t="s">
        <v>100</v>
      </c>
      <c r="O266" s="6">
        <v>402300</v>
      </c>
      <c r="P266" s="50">
        <v>3718</v>
      </c>
      <c r="Q266" s="17">
        <v>275</v>
      </c>
      <c r="R266" s="41">
        <f t="shared" si="24"/>
        <v>0</v>
      </c>
      <c r="S266" s="41"/>
      <c r="U266" s="34"/>
    </row>
    <row r="267" spans="2:21" ht="24.95" customHeight="1" x14ac:dyDescent="0.3">
      <c r="B267" s="7" t="s">
        <v>69</v>
      </c>
      <c r="C267" s="3">
        <v>109786</v>
      </c>
      <c r="D267" s="4">
        <v>4885</v>
      </c>
      <c r="E267" s="8">
        <v>215</v>
      </c>
      <c r="F267" s="41">
        <f t="shared" si="25"/>
        <v>3346.2250000000004</v>
      </c>
      <c r="G267" s="41">
        <v>12</v>
      </c>
      <c r="H267" s="41">
        <v>240</v>
      </c>
      <c r="I267" s="41">
        <f t="shared" si="26"/>
        <v>276</v>
      </c>
      <c r="J267" s="64">
        <f t="shared" si="27"/>
        <v>8.2481004714267558E-2</v>
      </c>
      <c r="K267" s="64">
        <f t="shared" si="28"/>
        <v>5.6499488229273288E-2</v>
      </c>
      <c r="L267" s="27"/>
      <c r="N267" s="45" t="s">
        <v>61</v>
      </c>
      <c r="O267" s="3">
        <v>402308</v>
      </c>
      <c r="P267" s="51">
        <v>3972</v>
      </c>
      <c r="Q267" s="8">
        <v>280</v>
      </c>
      <c r="R267" s="41">
        <f t="shared" si="24"/>
        <v>0</v>
      </c>
      <c r="S267" s="48"/>
      <c r="U267" s="34"/>
    </row>
    <row r="268" spans="2:21" ht="24.95" customHeight="1" x14ac:dyDescent="0.3">
      <c r="B268" s="15" t="s">
        <v>70</v>
      </c>
      <c r="C268" s="6" t="s">
        <v>5</v>
      </c>
      <c r="D268" s="16">
        <v>2764</v>
      </c>
      <c r="E268" s="17">
        <v>220</v>
      </c>
      <c r="F268" s="41">
        <f t="shared" si="25"/>
        <v>1893.3400000000001</v>
      </c>
      <c r="G268" s="41">
        <v>12</v>
      </c>
      <c r="H268" s="41">
        <v>240</v>
      </c>
      <c r="I268" s="41">
        <f t="shared" si="26"/>
        <v>276</v>
      </c>
      <c r="J268" s="64">
        <f t="shared" si="27"/>
        <v>0.14577413459811761</v>
      </c>
      <c r="K268" s="64">
        <f t="shared" si="28"/>
        <v>9.9855282199710571E-2</v>
      </c>
      <c r="L268" s="57"/>
      <c r="N268" s="15" t="s">
        <v>62</v>
      </c>
      <c r="O268" s="6">
        <v>109566</v>
      </c>
      <c r="P268" s="50">
        <v>4221</v>
      </c>
      <c r="Q268" s="17">
        <v>301</v>
      </c>
      <c r="R268" s="41">
        <f t="shared" si="24"/>
        <v>0</v>
      </c>
      <c r="S268" s="41"/>
      <c r="U268" s="34"/>
    </row>
    <row r="269" spans="2:21" ht="24.95" customHeight="1" x14ac:dyDescent="0.3">
      <c r="B269" s="7" t="s">
        <v>71</v>
      </c>
      <c r="C269" s="3">
        <v>109456</v>
      </c>
      <c r="D269" s="4">
        <v>3564</v>
      </c>
      <c r="E269" s="8">
        <v>300</v>
      </c>
      <c r="F269" s="41">
        <f t="shared" si="25"/>
        <v>2441.34</v>
      </c>
      <c r="G269" s="41">
        <v>12</v>
      </c>
      <c r="H269" s="41">
        <v>288</v>
      </c>
      <c r="I269" s="41">
        <f t="shared" si="26"/>
        <v>331.2</v>
      </c>
      <c r="J269" s="64">
        <f t="shared" si="27"/>
        <v>0.13566320135663201</v>
      </c>
      <c r="K269" s="64">
        <f t="shared" si="28"/>
        <v>9.2929292929292931E-2</v>
      </c>
      <c r="L269" s="27"/>
      <c r="N269" s="7" t="s">
        <v>63</v>
      </c>
      <c r="O269" s="3">
        <v>109565</v>
      </c>
      <c r="P269" s="51">
        <v>4613</v>
      </c>
      <c r="Q269" s="8">
        <v>361</v>
      </c>
      <c r="R269" s="41">
        <f t="shared" si="24"/>
        <v>0</v>
      </c>
      <c r="S269" s="35"/>
      <c r="U269" s="34"/>
    </row>
    <row r="270" spans="2:21" ht="24.95" customHeight="1" x14ac:dyDescent="0.3">
      <c r="B270" s="15" t="s">
        <v>72</v>
      </c>
      <c r="C270" s="6" t="s">
        <v>5</v>
      </c>
      <c r="D270" s="16">
        <v>3675</v>
      </c>
      <c r="E270" s="17">
        <v>314</v>
      </c>
      <c r="F270" s="41">
        <f t="shared" si="25"/>
        <v>2517.375</v>
      </c>
      <c r="G270" s="41">
        <v>12</v>
      </c>
      <c r="H270" s="41">
        <v>288</v>
      </c>
      <c r="I270" s="41">
        <f t="shared" si="26"/>
        <v>331.2</v>
      </c>
      <c r="J270" s="64">
        <f t="shared" si="27"/>
        <v>0.13156561894830926</v>
      </c>
      <c r="K270" s="64">
        <f t="shared" si="28"/>
        <v>9.0122448979591832E-2</v>
      </c>
      <c r="L270" s="57"/>
      <c r="N270" s="15" t="s">
        <v>64</v>
      </c>
      <c r="O270" s="6">
        <v>106402</v>
      </c>
      <c r="P270" s="50">
        <v>4786</v>
      </c>
      <c r="Q270" s="17">
        <v>415</v>
      </c>
      <c r="R270" s="41">
        <f t="shared" si="24"/>
        <v>0</v>
      </c>
      <c r="S270" s="35"/>
      <c r="U270" s="34"/>
    </row>
    <row r="271" spans="2:21" ht="24.95" customHeight="1" x14ac:dyDescent="0.3">
      <c r="B271" s="7" t="s">
        <v>46</v>
      </c>
      <c r="C271" s="3">
        <v>479162</v>
      </c>
      <c r="D271" s="4">
        <v>3733</v>
      </c>
      <c r="E271" s="8">
        <v>319</v>
      </c>
      <c r="F271" s="41">
        <f t="shared" si="25"/>
        <v>2557.105</v>
      </c>
      <c r="G271" s="41">
        <v>12</v>
      </c>
      <c r="H271" s="41">
        <v>288</v>
      </c>
      <c r="I271" s="41">
        <f t="shared" si="26"/>
        <v>331.2</v>
      </c>
      <c r="J271" s="64">
        <f t="shared" si="27"/>
        <v>0.12952147056925703</v>
      </c>
      <c r="K271" s="64">
        <f t="shared" si="28"/>
        <v>8.8722207339941059E-2</v>
      </c>
      <c r="L271" s="27"/>
      <c r="N271" s="7" t="s">
        <v>65</v>
      </c>
      <c r="O271" s="3">
        <v>109571</v>
      </c>
      <c r="P271" s="51">
        <v>5334</v>
      </c>
      <c r="Q271" s="8">
        <v>476</v>
      </c>
      <c r="R271" s="41">
        <f t="shared" si="24"/>
        <v>0</v>
      </c>
      <c r="U271" s="34"/>
    </row>
    <row r="272" spans="2:21" ht="24.95" customHeight="1" x14ac:dyDescent="0.3">
      <c r="B272" s="15" t="s">
        <v>48</v>
      </c>
      <c r="C272" s="6" t="s">
        <v>5</v>
      </c>
      <c r="D272" s="16">
        <v>3875</v>
      </c>
      <c r="E272" s="17">
        <v>310</v>
      </c>
      <c r="F272" s="41">
        <f t="shared" si="25"/>
        <v>2654.375</v>
      </c>
      <c r="G272" s="41">
        <v>12</v>
      </c>
      <c r="H272" s="41">
        <v>288</v>
      </c>
      <c r="I272" s="41">
        <f t="shared" si="26"/>
        <v>331.2</v>
      </c>
      <c r="J272" s="64">
        <f t="shared" si="27"/>
        <v>0.12477513538968683</v>
      </c>
      <c r="K272" s="64">
        <f t="shared" si="28"/>
        <v>8.547096774193548E-2</v>
      </c>
      <c r="L272" s="57"/>
      <c r="N272" s="46">
        <v>18</v>
      </c>
      <c r="O272" s="6">
        <v>541470</v>
      </c>
      <c r="P272" s="50">
        <v>6126</v>
      </c>
      <c r="Q272" s="17">
        <v>490</v>
      </c>
      <c r="R272" s="41">
        <f t="shared" si="24"/>
        <v>0</v>
      </c>
      <c r="U272" s="34"/>
    </row>
    <row r="273" spans="2:21" ht="24.95" customHeight="1" x14ac:dyDescent="0.3">
      <c r="B273" s="9" t="s">
        <v>49</v>
      </c>
      <c r="C273" s="10">
        <v>479163</v>
      </c>
      <c r="D273" s="11">
        <v>3940</v>
      </c>
      <c r="E273" s="23">
        <v>305</v>
      </c>
      <c r="F273" s="41">
        <f t="shared" si="25"/>
        <v>2698.9</v>
      </c>
      <c r="G273" s="41">
        <v>12</v>
      </c>
      <c r="H273" s="41">
        <v>288</v>
      </c>
      <c r="I273" s="41">
        <f t="shared" si="26"/>
        <v>331.2</v>
      </c>
      <c r="J273" s="64">
        <f t="shared" si="27"/>
        <v>0.12271666234391788</v>
      </c>
      <c r="K273" s="64">
        <f t="shared" si="28"/>
        <v>8.4060913705583759E-2</v>
      </c>
      <c r="L273" s="27"/>
      <c r="N273" s="45" t="s">
        <v>101</v>
      </c>
      <c r="O273" s="3">
        <v>535201</v>
      </c>
      <c r="P273" s="51">
        <v>4375</v>
      </c>
      <c r="Q273" s="8">
        <v>335</v>
      </c>
      <c r="R273" s="41">
        <f t="shared" si="24"/>
        <v>0</v>
      </c>
      <c r="U273" s="34"/>
    </row>
    <row r="274" spans="2:21" ht="24.95" customHeight="1" x14ac:dyDescent="0.3">
      <c r="B274" s="2"/>
      <c r="C274" s="3"/>
      <c r="D274" s="4"/>
      <c r="E274" s="27"/>
      <c r="F274" s="41">
        <f t="shared" si="25"/>
        <v>0</v>
      </c>
      <c r="G274" s="48"/>
      <c r="H274" s="41">
        <f t="shared" si="23"/>
        <v>0</v>
      </c>
      <c r="I274" s="41">
        <f t="shared" si="26"/>
        <v>0</v>
      </c>
      <c r="J274" s="64"/>
      <c r="K274" s="64"/>
      <c r="L274" s="27"/>
      <c r="N274" s="46" t="s">
        <v>80</v>
      </c>
      <c r="O274" s="6">
        <v>452875</v>
      </c>
      <c r="P274" s="50">
        <v>4462</v>
      </c>
      <c r="Q274" s="17">
        <v>390</v>
      </c>
      <c r="R274" s="41">
        <f t="shared" si="24"/>
        <v>0</v>
      </c>
      <c r="U274" s="34"/>
    </row>
    <row r="275" spans="2:21" ht="24.95" customHeight="1" x14ac:dyDescent="0.3">
      <c r="F275" s="41">
        <f t="shared" si="25"/>
        <v>0</v>
      </c>
      <c r="H275" s="41">
        <f t="shared" ref="H275:H309" si="29">B275*G275</f>
        <v>0</v>
      </c>
      <c r="I275" s="41">
        <f t="shared" si="26"/>
        <v>0</v>
      </c>
      <c r="J275" s="64"/>
      <c r="K275" s="64"/>
      <c r="N275" s="7" t="s">
        <v>66</v>
      </c>
      <c r="O275" s="3" t="s">
        <v>5</v>
      </c>
      <c r="P275" s="51">
        <v>4625</v>
      </c>
      <c r="Q275" s="8">
        <v>392</v>
      </c>
      <c r="R275" s="41">
        <f t="shared" ref="R275:R334" si="30">P259*$R$3</f>
        <v>0</v>
      </c>
      <c r="U275" s="34"/>
    </row>
    <row r="276" spans="2:21" ht="24.95" customHeight="1" x14ac:dyDescent="0.3">
      <c r="B276" s="150" t="s">
        <v>78</v>
      </c>
      <c r="C276" s="151"/>
      <c r="D276" s="151"/>
      <c r="E276" s="152"/>
      <c r="F276" s="41">
        <f t="shared" si="25"/>
        <v>0</v>
      </c>
      <c r="G276" s="59"/>
      <c r="H276" s="41" t="e">
        <f t="shared" si="29"/>
        <v>#VALUE!</v>
      </c>
      <c r="I276" s="41" t="e">
        <f t="shared" si="26"/>
        <v>#VALUE!</v>
      </c>
      <c r="J276" s="64"/>
      <c r="K276" s="64"/>
      <c r="L276" s="55"/>
      <c r="N276" s="46" t="s">
        <v>67</v>
      </c>
      <c r="O276" s="6">
        <v>109618</v>
      </c>
      <c r="P276" s="50">
        <v>5370</v>
      </c>
      <c r="Q276" s="17">
        <v>432</v>
      </c>
      <c r="R276" s="41">
        <f t="shared" si="30"/>
        <v>0</v>
      </c>
      <c r="S276" s="59"/>
      <c r="U276" s="34"/>
    </row>
    <row r="277" spans="2:21" ht="36.75" customHeight="1" x14ac:dyDescent="0.3">
      <c r="B277" s="31" t="s">
        <v>1</v>
      </c>
      <c r="C277" s="32" t="s">
        <v>2</v>
      </c>
      <c r="D277" s="32" t="s">
        <v>3</v>
      </c>
      <c r="E277" s="33" t="s">
        <v>4</v>
      </c>
      <c r="F277" s="41" t="e">
        <f t="shared" si="25"/>
        <v>#VALUE!</v>
      </c>
      <c r="G277" s="60"/>
      <c r="H277" s="41" t="e">
        <f t="shared" si="29"/>
        <v>#VALUE!</v>
      </c>
      <c r="I277" s="41" t="e">
        <f t="shared" si="26"/>
        <v>#VALUE!</v>
      </c>
      <c r="J277" s="64"/>
      <c r="K277" s="64"/>
      <c r="L277" s="56"/>
      <c r="N277" s="7" t="s">
        <v>68</v>
      </c>
      <c r="O277" s="3">
        <v>108864</v>
      </c>
      <c r="P277" s="51">
        <v>6104</v>
      </c>
      <c r="Q277" s="8">
        <v>514</v>
      </c>
      <c r="R277" s="41" t="e">
        <f t="shared" si="30"/>
        <v>#VALUE!</v>
      </c>
      <c r="S277" s="60"/>
      <c r="U277" s="34"/>
    </row>
    <row r="278" spans="2:21" ht="24.95" customHeight="1" x14ac:dyDescent="0.3">
      <c r="B278" s="12">
        <v>3</v>
      </c>
      <c r="C278" s="13">
        <v>395554</v>
      </c>
      <c r="D278" s="14">
        <v>346</v>
      </c>
      <c r="E278" s="22">
        <v>27</v>
      </c>
      <c r="F278" s="41">
        <f t="shared" si="25"/>
        <v>237.01000000000002</v>
      </c>
      <c r="G278" s="41">
        <v>11</v>
      </c>
      <c r="H278" s="41">
        <f t="shared" si="29"/>
        <v>33</v>
      </c>
      <c r="I278" s="41">
        <f t="shared" si="26"/>
        <v>37.949999999999996</v>
      </c>
      <c r="J278" s="64">
        <f t="shared" si="27"/>
        <v>0.16011982616767223</v>
      </c>
      <c r="K278" s="64">
        <f t="shared" si="28"/>
        <v>0.10968208092485549</v>
      </c>
      <c r="L278" s="57"/>
      <c r="N278" s="15" t="s">
        <v>69</v>
      </c>
      <c r="O278" s="6">
        <v>292464</v>
      </c>
      <c r="P278" s="50">
        <v>5294</v>
      </c>
      <c r="Q278" s="17">
        <v>553</v>
      </c>
      <c r="R278" s="41">
        <f t="shared" si="30"/>
        <v>0</v>
      </c>
      <c r="S278" s="41"/>
      <c r="U278" s="34"/>
    </row>
    <row r="279" spans="2:21" ht="24.95" customHeight="1" x14ac:dyDescent="0.3">
      <c r="B279" s="7" t="s">
        <v>23</v>
      </c>
      <c r="C279" s="3">
        <v>523499</v>
      </c>
      <c r="D279" s="4">
        <v>397</v>
      </c>
      <c r="E279" s="8">
        <v>32</v>
      </c>
      <c r="F279" s="41">
        <f t="shared" si="25"/>
        <v>271.94499999999999</v>
      </c>
      <c r="G279" s="41">
        <v>11</v>
      </c>
      <c r="H279" s="41">
        <v>44</v>
      </c>
      <c r="I279" s="41">
        <f t="shared" si="26"/>
        <v>50.599999999999994</v>
      </c>
      <c r="J279" s="64">
        <f t="shared" si="27"/>
        <v>0.18606703561381896</v>
      </c>
      <c r="K279" s="64">
        <f t="shared" si="28"/>
        <v>0.12745591939546599</v>
      </c>
      <c r="L279" s="27"/>
      <c r="N279" s="7" t="s">
        <v>70</v>
      </c>
      <c r="O279" s="3">
        <v>106419</v>
      </c>
      <c r="P279" s="51">
        <v>6905</v>
      </c>
      <c r="Q279" s="8">
        <v>577.20000000000005</v>
      </c>
      <c r="R279" s="41">
        <f t="shared" si="30"/>
        <v>0</v>
      </c>
      <c r="S279" s="48"/>
      <c r="U279" s="34"/>
    </row>
    <row r="280" spans="2:21" ht="24.95" customHeight="1" x14ac:dyDescent="0.3">
      <c r="B280" s="46">
        <v>4</v>
      </c>
      <c r="C280" s="6">
        <v>395578</v>
      </c>
      <c r="D280" s="16">
        <v>397</v>
      </c>
      <c r="E280" s="17">
        <v>35</v>
      </c>
      <c r="F280" s="41">
        <f t="shared" si="25"/>
        <v>271.94499999999999</v>
      </c>
      <c r="G280" s="41">
        <v>11</v>
      </c>
      <c r="H280" s="41">
        <f t="shared" si="29"/>
        <v>44</v>
      </c>
      <c r="I280" s="41">
        <f t="shared" si="26"/>
        <v>50.599999999999994</v>
      </c>
      <c r="J280" s="64">
        <f t="shared" si="27"/>
        <v>0.18606703561381896</v>
      </c>
      <c r="K280" s="64">
        <f t="shared" si="28"/>
        <v>0.12745591939546599</v>
      </c>
      <c r="L280" s="57"/>
      <c r="N280" s="46">
        <v>20</v>
      </c>
      <c r="O280" s="6">
        <v>109632</v>
      </c>
      <c r="P280" s="50">
        <v>5763</v>
      </c>
      <c r="Q280" s="17">
        <v>572</v>
      </c>
      <c r="R280" s="41">
        <f t="shared" si="30"/>
        <v>0</v>
      </c>
      <c r="S280" s="41"/>
      <c r="U280" s="34"/>
    </row>
    <row r="281" spans="2:21" ht="24.95" customHeight="1" x14ac:dyDescent="0.3">
      <c r="B281" s="7" t="s">
        <v>47</v>
      </c>
      <c r="C281" s="3">
        <v>395585</v>
      </c>
      <c r="D281" s="4">
        <v>586</v>
      </c>
      <c r="E281" s="8">
        <v>51</v>
      </c>
      <c r="F281" s="41">
        <f t="shared" si="25"/>
        <v>401.41</v>
      </c>
      <c r="G281" s="41">
        <v>11</v>
      </c>
      <c r="H281" s="41">
        <v>66</v>
      </c>
      <c r="I281" s="41">
        <f t="shared" si="26"/>
        <v>75.899999999999991</v>
      </c>
      <c r="J281" s="64">
        <f t="shared" si="27"/>
        <v>0.18908348073042522</v>
      </c>
      <c r="K281" s="64">
        <f t="shared" si="28"/>
        <v>0.12952218430034129</v>
      </c>
      <c r="L281" s="27"/>
      <c r="N281" s="45" t="s">
        <v>82</v>
      </c>
      <c r="O281" s="3">
        <v>53379</v>
      </c>
      <c r="P281" s="51">
        <v>5411</v>
      </c>
      <c r="Q281" s="8">
        <v>465</v>
      </c>
      <c r="R281" s="41">
        <f t="shared" si="30"/>
        <v>0</v>
      </c>
      <c r="S281" s="48"/>
      <c r="U281" s="34"/>
    </row>
    <row r="282" spans="2:21" ht="24.95" customHeight="1" x14ac:dyDescent="0.3">
      <c r="B282" s="15" t="s">
        <v>25</v>
      </c>
      <c r="C282" s="6">
        <v>395592</v>
      </c>
      <c r="D282" s="16">
        <v>586</v>
      </c>
      <c r="E282" s="17">
        <v>52</v>
      </c>
      <c r="F282" s="41">
        <f t="shared" si="25"/>
        <v>401.41</v>
      </c>
      <c r="G282" s="41">
        <v>11</v>
      </c>
      <c r="H282" s="41">
        <v>66</v>
      </c>
      <c r="I282" s="41">
        <f t="shared" si="26"/>
        <v>75.899999999999991</v>
      </c>
      <c r="J282" s="64">
        <f t="shared" si="27"/>
        <v>0.18908348073042522</v>
      </c>
      <c r="K282" s="64">
        <f t="shared" si="28"/>
        <v>0.12952218430034129</v>
      </c>
      <c r="L282" s="57"/>
      <c r="N282" s="46" t="s">
        <v>83</v>
      </c>
      <c r="O282" s="6">
        <v>109367</v>
      </c>
      <c r="P282" s="50">
        <v>5547</v>
      </c>
      <c r="Q282" s="17">
        <v>475</v>
      </c>
      <c r="R282" s="41">
        <f t="shared" si="30"/>
        <v>0</v>
      </c>
      <c r="S282" s="41"/>
      <c r="U282" s="34"/>
    </row>
    <row r="283" spans="2:21" ht="24.95" customHeight="1" x14ac:dyDescent="0.3">
      <c r="B283" s="45">
        <v>6</v>
      </c>
      <c r="C283" s="3">
        <v>534938</v>
      </c>
      <c r="D283" s="4">
        <v>614</v>
      </c>
      <c r="E283" s="8">
        <v>66</v>
      </c>
      <c r="F283" s="41">
        <f t="shared" si="25"/>
        <v>420.59000000000003</v>
      </c>
      <c r="G283" s="41">
        <v>11</v>
      </c>
      <c r="H283" s="41">
        <f t="shared" si="29"/>
        <v>66</v>
      </c>
      <c r="I283" s="41">
        <f t="shared" si="26"/>
        <v>75.899999999999991</v>
      </c>
      <c r="J283" s="64">
        <f t="shared" si="27"/>
        <v>0.18046078128343515</v>
      </c>
      <c r="K283" s="64">
        <f t="shared" si="28"/>
        <v>0.12361563517915308</v>
      </c>
      <c r="L283" s="27"/>
      <c r="N283" s="7" t="s">
        <v>84</v>
      </c>
      <c r="O283" s="3" t="s">
        <v>5</v>
      </c>
      <c r="P283" s="51">
        <v>5659</v>
      </c>
      <c r="Q283" s="8">
        <v>505</v>
      </c>
      <c r="R283" s="41">
        <f t="shared" si="30"/>
        <v>0</v>
      </c>
      <c r="S283" s="48"/>
      <c r="U283" s="34"/>
    </row>
    <row r="284" spans="2:21" ht="24.95" customHeight="1" x14ac:dyDescent="0.3">
      <c r="B284" s="15" t="s">
        <v>81</v>
      </c>
      <c r="C284" s="6" t="s">
        <v>5</v>
      </c>
      <c r="D284" s="16">
        <v>720</v>
      </c>
      <c r="E284" s="17">
        <v>55</v>
      </c>
      <c r="F284" s="41">
        <f t="shared" si="25"/>
        <v>493.20000000000005</v>
      </c>
      <c r="G284" s="41">
        <v>11</v>
      </c>
      <c r="H284" s="41">
        <v>88</v>
      </c>
      <c r="I284" s="41">
        <f t="shared" si="26"/>
        <v>101.19999999999999</v>
      </c>
      <c r="J284" s="64">
        <f t="shared" si="27"/>
        <v>0.20519059205190587</v>
      </c>
      <c r="K284" s="64">
        <f t="shared" si="28"/>
        <v>0.14055555555555554</v>
      </c>
      <c r="L284" s="57"/>
      <c r="N284" s="46" t="s">
        <v>71</v>
      </c>
      <c r="O284" s="6">
        <v>109373</v>
      </c>
      <c r="P284" s="50">
        <v>5860</v>
      </c>
      <c r="Q284" s="17">
        <v>549</v>
      </c>
      <c r="R284" s="41">
        <f t="shared" si="30"/>
        <v>0</v>
      </c>
      <c r="S284" s="41"/>
      <c r="U284" s="34"/>
    </row>
    <row r="285" spans="2:21" ht="24.95" customHeight="1" x14ac:dyDescent="0.3">
      <c r="B285" s="7" t="s">
        <v>28</v>
      </c>
      <c r="C285" s="3">
        <v>397213</v>
      </c>
      <c r="D285" s="4">
        <v>720</v>
      </c>
      <c r="E285" s="8">
        <v>71.66</v>
      </c>
      <c r="F285" s="41">
        <f t="shared" si="25"/>
        <v>493.20000000000005</v>
      </c>
      <c r="G285" s="41">
        <v>11</v>
      </c>
      <c r="H285" s="41">
        <v>88</v>
      </c>
      <c r="I285" s="41">
        <f t="shared" si="26"/>
        <v>101.19999999999999</v>
      </c>
      <c r="J285" s="64">
        <f t="shared" si="27"/>
        <v>0.20519059205190587</v>
      </c>
      <c r="K285" s="64">
        <f t="shared" si="28"/>
        <v>0.14055555555555554</v>
      </c>
      <c r="L285" s="27"/>
      <c r="N285" s="7" t="s">
        <v>72</v>
      </c>
      <c r="O285" s="3">
        <v>345573</v>
      </c>
      <c r="P285" s="51">
        <v>6959</v>
      </c>
      <c r="Q285" s="8">
        <v>585</v>
      </c>
      <c r="R285" s="41">
        <f t="shared" si="30"/>
        <v>0</v>
      </c>
      <c r="S285" s="48"/>
      <c r="U285" s="34"/>
    </row>
    <row r="286" spans="2:21" ht="24.95" customHeight="1" x14ac:dyDescent="0.3">
      <c r="B286" s="46" t="s">
        <v>30</v>
      </c>
      <c r="C286" s="6">
        <v>497233</v>
      </c>
      <c r="D286" s="16">
        <v>777</v>
      </c>
      <c r="E286" s="17">
        <v>79</v>
      </c>
      <c r="F286" s="41">
        <f t="shared" si="25"/>
        <v>532.245</v>
      </c>
      <c r="G286" s="41">
        <v>11</v>
      </c>
      <c r="H286" s="41">
        <v>88</v>
      </c>
      <c r="I286" s="41">
        <f t="shared" si="26"/>
        <v>101.19999999999999</v>
      </c>
      <c r="J286" s="64">
        <f t="shared" si="27"/>
        <v>0.19013800035697845</v>
      </c>
      <c r="K286" s="64">
        <f t="shared" si="28"/>
        <v>0.13024453024453023</v>
      </c>
      <c r="L286" s="57"/>
      <c r="N286" s="15" t="s">
        <v>46</v>
      </c>
      <c r="O286" s="6">
        <v>109656</v>
      </c>
      <c r="P286" s="50">
        <v>7306</v>
      </c>
      <c r="Q286" s="17">
        <v>625.6</v>
      </c>
      <c r="R286" s="41">
        <f t="shared" si="30"/>
        <v>0</v>
      </c>
      <c r="S286" s="41"/>
      <c r="U286" s="34"/>
    </row>
    <row r="287" spans="2:21" ht="24.95" customHeight="1" x14ac:dyDescent="0.3">
      <c r="B287" s="45">
        <v>8</v>
      </c>
      <c r="C287" s="3">
        <v>397360</v>
      </c>
      <c r="D287" s="4">
        <v>850</v>
      </c>
      <c r="E287" s="8">
        <v>92</v>
      </c>
      <c r="F287" s="41">
        <f t="shared" si="25"/>
        <v>582.25</v>
      </c>
      <c r="G287" s="41">
        <v>11</v>
      </c>
      <c r="H287" s="41">
        <f t="shared" si="29"/>
        <v>88</v>
      </c>
      <c r="I287" s="41">
        <f t="shared" si="26"/>
        <v>101.19999999999999</v>
      </c>
      <c r="J287" s="64">
        <f t="shared" si="27"/>
        <v>0.17380850150279087</v>
      </c>
      <c r="K287" s="64">
        <f t="shared" si="28"/>
        <v>0.11905882352941174</v>
      </c>
      <c r="L287" s="27"/>
      <c r="N287" s="7" t="s">
        <v>48</v>
      </c>
      <c r="O287" s="3">
        <v>293409</v>
      </c>
      <c r="P287" s="51">
        <v>7339</v>
      </c>
      <c r="Q287" s="8">
        <v>721</v>
      </c>
      <c r="R287" s="41">
        <f t="shared" si="30"/>
        <v>0</v>
      </c>
      <c r="S287" s="48"/>
      <c r="U287" s="34"/>
    </row>
    <row r="288" spans="2:21" ht="24.95" customHeight="1" x14ac:dyDescent="0.3">
      <c r="B288" s="15" t="s">
        <v>85</v>
      </c>
      <c r="C288" s="6" t="s">
        <v>5</v>
      </c>
      <c r="D288" s="16">
        <v>983</v>
      </c>
      <c r="E288" s="17">
        <v>80</v>
      </c>
      <c r="F288" s="41">
        <f t="shared" si="25"/>
        <v>673.35500000000002</v>
      </c>
      <c r="G288" s="41">
        <v>11</v>
      </c>
      <c r="H288" s="41">
        <v>110</v>
      </c>
      <c r="I288" s="41">
        <f t="shared" si="26"/>
        <v>126.49999999999999</v>
      </c>
      <c r="J288" s="64">
        <f t="shared" si="27"/>
        <v>0.1878652419600359</v>
      </c>
      <c r="K288" s="64">
        <f t="shared" si="28"/>
        <v>0.12868769074262459</v>
      </c>
      <c r="L288" s="57"/>
      <c r="N288" s="15" t="s">
        <v>49</v>
      </c>
      <c r="O288" s="6">
        <v>109746</v>
      </c>
      <c r="P288" s="50">
        <v>8170</v>
      </c>
      <c r="Q288" s="17">
        <v>823.2</v>
      </c>
      <c r="R288" s="41">
        <f t="shared" si="30"/>
        <v>0</v>
      </c>
      <c r="S288" s="41"/>
      <c r="U288" s="34"/>
    </row>
    <row r="289" spans="2:21" ht="24.95" customHeight="1" x14ac:dyDescent="0.3">
      <c r="B289" s="7" t="s">
        <v>32</v>
      </c>
      <c r="C289" s="3">
        <v>398357</v>
      </c>
      <c r="D289" s="4">
        <v>983</v>
      </c>
      <c r="E289" s="8">
        <v>83</v>
      </c>
      <c r="F289" s="41">
        <f t="shared" si="25"/>
        <v>673.35500000000002</v>
      </c>
      <c r="G289" s="41">
        <v>11</v>
      </c>
      <c r="H289" s="41">
        <v>110</v>
      </c>
      <c r="I289" s="41">
        <f t="shared" si="26"/>
        <v>126.49999999999999</v>
      </c>
      <c r="J289" s="64">
        <f t="shared" si="27"/>
        <v>0.1878652419600359</v>
      </c>
      <c r="K289" s="64">
        <f t="shared" si="28"/>
        <v>0.12868769074262459</v>
      </c>
      <c r="L289" s="27"/>
      <c r="N289" s="47">
        <v>24</v>
      </c>
      <c r="O289" s="10">
        <v>109753</v>
      </c>
      <c r="P289" s="52">
        <v>9149</v>
      </c>
      <c r="Q289" s="23">
        <v>844</v>
      </c>
      <c r="R289" s="41">
        <f t="shared" si="30"/>
        <v>0</v>
      </c>
      <c r="S289" s="48"/>
      <c r="U289" s="34"/>
    </row>
    <row r="290" spans="2:21" ht="24.95" customHeight="1" x14ac:dyDescent="0.3">
      <c r="B290" s="46" t="s">
        <v>34</v>
      </c>
      <c r="C290" s="6">
        <v>397230</v>
      </c>
      <c r="D290" s="16">
        <v>1096</v>
      </c>
      <c r="E290" s="17">
        <v>98.6</v>
      </c>
      <c r="F290" s="41">
        <f t="shared" si="25"/>
        <v>750.7600000000001</v>
      </c>
      <c r="G290" s="41">
        <v>11</v>
      </c>
      <c r="H290" s="41">
        <v>110</v>
      </c>
      <c r="I290" s="41">
        <f t="shared" si="26"/>
        <v>126.49999999999999</v>
      </c>
      <c r="J290" s="64">
        <f t="shared" si="27"/>
        <v>0.16849592413021466</v>
      </c>
      <c r="K290" s="64">
        <f t="shared" si="28"/>
        <v>0.11541970802919707</v>
      </c>
      <c r="L290" s="57"/>
      <c r="R290" s="41">
        <f t="shared" si="30"/>
        <v>0</v>
      </c>
      <c r="S290" s="41"/>
      <c r="U290" s="34"/>
    </row>
    <row r="291" spans="2:21" ht="24.95" customHeight="1" x14ac:dyDescent="0.3">
      <c r="B291" s="45" t="s">
        <v>36</v>
      </c>
      <c r="C291" s="3">
        <v>398364</v>
      </c>
      <c r="D291" s="4">
        <v>1233</v>
      </c>
      <c r="E291" s="8">
        <v>103</v>
      </c>
      <c r="F291" s="41">
        <f t="shared" si="25"/>
        <v>844.60500000000002</v>
      </c>
      <c r="G291" s="41">
        <v>11</v>
      </c>
      <c r="H291" s="41">
        <v>110</v>
      </c>
      <c r="I291" s="41">
        <f t="shared" si="26"/>
        <v>126.49999999999999</v>
      </c>
      <c r="J291" s="64">
        <f t="shared" si="27"/>
        <v>0.14977415478241307</v>
      </c>
      <c r="K291" s="64">
        <f t="shared" si="28"/>
        <v>0.10259529602595295</v>
      </c>
      <c r="L291" s="27"/>
      <c r="R291" s="41">
        <f t="shared" si="30"/>
        <v>0</v>
      </c>
      <c r="S291" s="48"/>
      <c r="U291" s="34"/>
    </row>
    <row r="292" spans="2:21" ht="24.95" customHeight="1" x14ac:dyDescent="0.3">
      <c r="B292" s="46">
        <v>10</v>
      </c>
      <c r="C292" s="6">
        <v>288092</v>
      </c>
      <c r="D292" s="16">
        <v>1358</v>
      </c>
      <c r="E292" s="17">
        <v>120</v>
      </c>
      <c r="F292" s="41">
        <f t="shared" si="25"/>
        <v>930.23</v>
      </c>
      <c r="G292" s="41">
        <v>11</v>
      </c>
      <c r="H292" s="41">
        <f t="shared" si="29"/>
        <v>110</v>
      </c>
      <c r="I292" s="41">
        <f t="shared" si="26"/>
        <v>126.49999999999999</v>
      </c>
      <c r="J292" s="64">
        <f t="shared" si="27"/>
        <v>0.13598787396665338</v>
      </c>
      <c r="K292" s="64">
        <f t="shared" si="28"/>
        <v>9.3151693667157573E-2</v>
      </c>
      <c r="L292" s="57"/>
      <c r="N292" s="150" t="s">
        <v>102</v>
      </c>
      <c r="O292" s="151"/>
      <c r="P292" s="151"/>
      <c r="Q292" s="152"/>
      <c r="R292" s="41">
        <f t="shared" si="30"/>
        <v>0</v>
      </c>
      <c r="S292" s="41"/>
      <c r="U292" s="34"/>
    </row>
    <row r="293" spans="2:21" ht="24.95" customHeight="1" x14ac:dyDescent="0.3">
      <c r="B293" s="7" t="s">
        <v>86</v>
      </c>
      <c r="C293" s="3">
        <v>397909</v>
      </c>
      <c r="D293" s="4">
        <v>1247</v>
      </c>
      <c r="E293" s="8">
        <v>98.66</v>
      </c>
      <c r="F293" s="41">
        <f t="shared" si="25"/>
        <v>854.19500000000005</v>
      </c>
      <c r="G293" s="41">
        <v>11</v>
      </c>
      <c r="H293" s="41">
        <v>132</v>
      </c>
      <c r="I293" s="41">
        <f t="shared" si="26"/>
        <v>151.79999999999998</v>
      </c>
      <c r="J293" s="64">
        <f t="shared" si="27"/>
        <v>0.17771117836091288</v>
      </c>
      <c r="K293" s="64">
        <f t="shared" si="28"/>
        <v>0.12173215717722533</v>
      </c>
      <c r="L293" s="27"/>
      <c r="N293" s="31" t="s">
        <v>1</v>
      </c>
      <c r="O293" s="32" t="s">
        <v>2</v>
      </c>
      <c r="P293" s="32" t="s">
        <v>3</v>
      </c>
      <c r="Q293" s="33" t="s">
        <v>4</v>
      </c>
      <c r="R293" s="41">
        <f t="shared" si="30"/>
        <v>0</v>
      </c>
      <c r="S293" s="48"/>
      <c r="U293" s="34"/>
    </row>
    <row r="294" spans="2:21" ht="24.95" customHeight="1" x14ac:dyDescent="0.3">
      <c r="B294" s="15" t="s">
        <v>38</v>
      </c>
      <c r="C294" s="6">
        <v>398373</v>
      </c>
      <c r="D294" s="16">
        <v>1247</v>
      </c>
      <c r="E294" s="17">
        <v>113</v>
      </c>
      <c r="F294" s="41">
        <f t="shared" si="25"/>
        <v>854.19500000000005</v>
      </c>
      <c r="G294" s="41">
        <v>11</v>
      </c>
      <c r="H294" s="41">
        <v>132</v>
      </c>
      <c r="I294" s="41">
        <f t="shared" si="26"/>
        <v>151.79999999999998</v>
      </c>
      <c r="J294" s="64">
        <f t="shared" si="27"/>
        <v>0.17771117836091288</v>
      </c>
      <c r="K294" s="64">
        <f t="shared" si="28"/>
        <v>0.12173215717722533</v>
      </c>
      <c r="L294" s="57"/>
      <c r="N294" s="12">
        <v>3</v>
      </c>
      <c r="O294" s="13" t="s">
        <v>5</v>
      </c>
      <c r="P294" s="53">
        <v>446</v>
      </c>
      <c r="Q294" s="22">
        <v>28.6</v>
      </c>
      <c r="R294" s="41">
        <f t="shared" si="30"/>
        <v>0</v>
      </c>
      <c r="S294" s="41"/>
      <c r="U294" s="34"/>
    </row>
    <row r="295" spans="2:21" ht="24.95" customHeight="1" x14ac:dyDescent="0.3">
      <c r="B295" s="45" t="s">
        <v>39</v>
      </c>
      <c r="C295" s="3">
        <v>536895</v>
      </c>
      <c r="D295" s="4">
        <v>1321</v>
      </c>
      <c r="E295" s="8">
        <v>104</v>
      </c>
      <c r="F295" s="41">
        <f t="shared" si="25"/>
        <v>904.8850000000001</v>
      </c>
      <c r="G295" s="41">
        <v>11</v>
      </c>
      <c r="H295" s="41">
        <v>132</v>
      </c>
      <c r="I295" s="41">
        <f t="shared" si="26"/>
        <v>151.79999999999998</v>
      </c>
      <c r="J295" s="64">
        <f t="shared" si="27"/>
        <v>0.16775612370632728</v>
      </c>
      <c r="K295" s="64">
        <f t="shared" si="28"/>
        <v>0.11491294473883421</v>
      </c>
      <c r="L295" s="27"/>
      <c r="N295" s="7" t="s">
        <v>23</v>
      </c>
      <c r="O295" s="3" t="s">
        <v>5</v>
      </c>
      <c r="P295" s="51">
        <v>446</v>
      </c>
      <c r="Q295" s="8">
        <v>34</v>
      </c>
      <c r="R295" s="41">
        <f t="shared" si="30"/>
        <v>0</v>
      </c>
      <c r="S295" s="48"/>
      <c r="U295" s="34"/>
    </row>
    <row r="296" spans="2:21" ht="24.95" customHeight="1" x14ac:dyDescent="0.3">
      <c r="B296" s="46" t="s">
        <v>41</v>
      </c>
      <c r="C296" s="6">
        <v>397381</v>
      </c>
      <c r="D296" s="16">
        <v>1375</v>
      </c>
      <c r="E296" s="17">
        <v>119</v>
      </c>
      <c r="F296" s="41">
        <f t="shared" si="25"/>
        <v>941.87500000000011</v>
      </c>
      <c r="G296" s="41">
        <v>11</v>
      </c>
      <c r="H296" s="41">
        <v>132</v>
      </c>
      <c r="I296" s="41">
        <f t="shared" si="26"/>
        <v>151.79999999999998</v>
      </c>
      <c r="J296" s="64">
        <f t="shared" si="27"/>
        <v>0.1611678832116788</v>
      </c>
      <c r="K296" s="64">
        <f t="shared" si="28"/>
        <v>0.11039999999999998</v>
      </c>
      <c r="L296" s="57"/>
      <c r="N296" s="15">
        <v>4</v>
      </c>
      <c r="O296" s="6">
        <v>395623</v>
      </c>
      <c r="P296" s="50">
        <v>446</v>
      </c>
      <c r="Q296" s="17">
        <v>38.67</v>
      </c>
      <c r="R296" s="41">
        <f t="shared" si="30"/>
        <v>0</v>
      </c>
      <c r="S296" s="41"/>
      <c r="U296" s="34"/>
    </row>
    <row r="297" spans="2:21" ht="24.95" customHeight="1" x14ac:dyDescent="0.3">
      <c r="B297" s="7" t="s">
        <v>22</v>
      </c>
      <c r="C297" s="3">
        <v>473480</v>
      </c>
      <c r="D297" s="4">
        <v>1634</v>
      </c>
      <c r="E297" s="8">
        <v>158.6</v>
      </c>
      <c r="F297" s="41">
        <f t="shared" si="25"/>
        <v>1119.2900000000002</v>
      </c>
      <c r="G297" s="41">
        <v>11</v>
      </c>
      <c r="H297" s="41">
        <v>132</v>
      </c>
      <c r="I297" s="41">
        <f t="shared" si="26"/>
        <v>151.79999999999998</v>
      </c>
      <c r="J297" s="64">
        <f t="shared" si="27"/>
        <v>0.1356216887491177</v>
      </c>
      <c r="K297" s="64">
        <f t="shared" si="28"/>
        <v>9.290085679314565E-2</v>
      </c>
      <c r="L297" s="27"/>
      <c r="N297" s="7" t="s">
        <v>47</v>
      </c>
      <c r="O297" s="3">
        <v>396997</v>
      </c>
      <c r="P297" s="51">
        <v>641</v>
      </c>
      <c r="Q297" s="8">
        <v>53.66</v>
      </c>
      <c r="R297" s="41">
        <f t="shared" si="30"/>
        <v>0</v>
      </c>
      <c r="S297" s="48"/>
      <c r="U297" s="34"/>
    </row>
    <row r="298" spans="2:21" ht="24.95" customHeight="1" x14ac:dyDescent="0.3">
      <c r="B298" s="46">
        <v>12</v>
      </c>
      <c r="C298" s="6">
        <v>473886</v>
      </c>
      <c r="D298" s="16">
        <v>1693</v>
      </c>
      <c r="E298" s="17">
        <v>173</v>
      </c>
      <c r="F298" s="41">
        <f t="shared" si="25"/>
        <v>1159.7050000000002</v>
      </c>
      <c r="G298" s="41">
        <v>11</v>
      </c>
      <c r="H298" s="41">
        <f t="shared" si="29"/>
        <v>132</v>
      </c>
      <c r="I298" s="41">
        <f t="shared" si="26"/>
        <v>151.79999999999998</v>
      </c>
      <c r="J298" s="64">
        <f t="shared" si="27"/>
        <v>0.13089535700889446</v>
      </c>
      <c r="K298" s="64">
        <f t="shared" si="28"/>
        <v>8.9663319551092718E-2</v>
      </c>
      <c r="L298" s="57"/>
      <c r="N298" s="15" t="s">
        <v>25</v>
      </c>
      <c r="O298" s="6">
        <v>397008</v>
      </c>
      <c r="P298" s="50">
        <v>641</v>
      </c>
      <c r="Q298" s="17">
        <v>54</v>
      </c>
      <c r="R298" s="41">
        <f t="shared" si="30"/>
        <v>0</v>
      </c>
      <c r="S298" s="41"/>
      <c r="U298" s="34"/>
    </row>
    <row r="299" spans="2:21" ht="24.95" customHeight="1" x14ac:dyDescent="0.3">
      <c r="B299" s="45" t="s">
        <v>24</v>
      </c>
      <c r="C299" s="3">
        <v>53485</v>
      </c>
      <c r="D299" s="4">
        <v>2109</v>
      </c>
      <c r="E299" s="8">
        <v>183</v>
      </c>
      <c r="F299" s="41">
        <f t="shared" si="25"/>
        <v>1444.6650000000002</v>
      </c>
      <c r="G299" s="41">
        <v>11</v>
      </c>
      <c r="H299" s="41">
        <v>154</v>
      </c>
      <c r="I299" s="41">
        <f t="shared" si="26"/>
        <v>177.1</v>
      </c>
      <c r="J299" s="64">
        <f t="shared" si="27"/>
        <v>0.12258897391436767</v>
      </c>
      <c r="K299" s="64">
        <f t="shared" si="28"/>
        <v>8.3973447131341861E-2</v>
      </c>
      <c r="L299" s="27"/>
      <c r="N299" s="7">
        <v>6</v>
      </c>
      <c r="O299" s="3" t="s">
        <v>5</v>
      </c>
      <c r="P299" s="51">
        <v>709</v>
      </c>
      <c r="Q299" s="8">
        <v>64</v>
      </c>
      <c r="R299" s="41">
        <f t="shared" si="30"/>
        <v>0</v>
      </c>
      <c r="S299" s="48"/>
      <c r="U299" s="34"/>
    </row>
    <row r="300" spans="2:21" ht="24.95" customHeight="1" x14ac:dyDescent="0.3">
      <c r="B300" s="46" t="s">
        <v>26</v>
      </c>
      <c r="C300" s="6">
        <v>292359</v>
      </c>
      <c r="D300" s="16">
        <v>2327</v>
      </c>
      <c r="E300" s="17">
        <v>206</v>
      </c>
      <c r="F300" s="41">
        <f t="shared" si="25"/>
        <v>1593.9950000000001</v>
      </c>
      <c r="G300" s="41">
        <v>11</v>
      </c>
      <c r="H300" s="41">
        <v>154</v>
      </c>
      <c r="I300" s="41">
        <f t="shared" si="26"/>
        <v>177.1</v>
      </c>
      <c r="J300" s="64">
        <f t="shared" si="27"/>
        <v>0.11110448903541102</v>
      </c>
      <c r="K300" s="64">
        <f t="shared" si="28"/>
        <v>7.6106574989256548E-2</v>
      </c>
      <c r="L300" s="57"/>
      <c r="N300" s="15" t="s">
        <v>28</v>
      </c>
      <c r="O300" s="6">
        <v>397532</v>
      </c>
      <c r="P300" s="50">
        <v>782</v>
      </c>
      <c r="Q300" s="17">
        <v>81.66</v>
      </c>
      <c r="R300" s="41">
        <f t="shared" si="30"/>
        <v>0</v>
      </c>
      <c r="S300" s="41"/>
      <c r="U300" s="34"/>
    </row>
    <row r="301" spans="2:21" ht="24.95" customHeight="1" x14ac:dyDescent="0.3">
      <c r="B301" s="7" t="s">
        <v>27</v>
      </c>
      <c r="C301" s="3">
        <v>368077</v>
      </c>
      <c r="D301" s="4">
        <v>2527</v>
      </c>
      <c r="E301" s="8">
        <v>229</v>
      </c>
      <c r="F301" s="41">
        <f t="shared" si="25"/>
        <v>1730.9950000000001</v>
      </c>
      <c r="G301" s="41">
        <v>11</v>
      </c>
      <c r="H301" s="41">
        <v>154</v>
      </c>
      <c r="I301" s="41">
        <f t="shared" si="26"/>
        <v>177.1</v>
      </c>
      <c r="J301" s="64">
        <f t="shared" si="27"/>
        <v>0.10231109853003618</v>
      </c>
      <c r="K301" s="64">
        <f t="shared" si="28"/>
        <v>7.0083102493074784E-2</v>
      </c>
      <c r="L301" s="27"/>
      <c r="N301" s="45" t="s">
        <v>30</v>
      </c>
      <c r="O301" s="3">
        <v>397399</v>
      </c>
      <c r="P301" s="51">
        <v>809</v>
      </c>
      <c r="Q301" s="8">
        <v>84</v>
      </c>
      <c r="R301" s="41">
        <f t="shared" si="30"/>
        <v>0</v>
      </c>
      <c r="S301" s="48"/>
      <c r="U301" s="34"/>
    </row>
    <row r="302" spans="2:21" ht="24.95" customHeight="1" x14ac:dyDescent="0.3">
      <c r="B302" s="15" t="s">
        <v>29</v>
      </c>
      <c r="C302" s="6">
        <v>53508</v>
      </c>
      <c r="D302" s="16">
        <v>2684</v>
      </c>
      <c r="E302" s="17">
        <v>245</v>
      </c>
      <c r="F302" s="41">
        <f t="shared" si="25"/>
        <v>1838.5400000000002</v>
      </c>
      <c r="G302" s="41">
        <v>11</v>
      </c>
      <c r="H302" s="41">
        <v>154</v>
      </c>
      <c r="I302" s="41">
        <f t="shared" si="26"/>
        <v>177.1</v>
      </c>
      <c r="J302" s="64">
        <f t="shared" si="27"/>
        <v>9.6326432930477435E-2</v>
      </c>
      <c r="K302" s="64">
        <f t="shared" si="28"/>
        <v>6.5983606557377047E-2</v>
      </c>
      <c r="L302" s="57"/>
      <c r="N302" s="15">
        <v>8</v>
      </c>
      <c r="O302" s="6">
        <v>397404</v>
      </c>
      <c r="P302" s="50">
        <v>1049</v>
      </c>
      <c r="Q302" s="17">
        <v>100.6</v>
      </c>
      <c r="R302" s="41">
        <f t="shared" si="30"/>
        <v>0</v>
      </c>
      <c r="S302" s="41"/>
      <c r="U302" s="34"/>
    </row>
    <row r="303" spans="2:21" ht="24.95" customHeight="1" x14ac:dyDescent="0.3">
      <c r="B303" s="45">
        <v>14</v>
      </c>
      <c r="C303" s="3">
        <v>483120</v>
      </c>
      <c r="D303" s="4">
        <v>3002</v>
      </c>
      <c r="E303" s="8">
        <v>281</v>
      </c>
      <c r="F303" s="41">
        <f t="shared" si="25"/>
        <v>2056.3700000000003</v>
      </c>
      <c r="G303" s="41">
        <v>11</v>
      </c>
      <c r="H303" s="41">
        <v>154</v>
      </c>
      <c r="I303" s="41">
        <f t="shared" si="26"/>
        <v>177.1</v>
      </c>
      <c r="J303" s="64">
        <f t="shared" si="27"/>
        <v>8.6122633572751975E-2</v>
      </c>
      <c r="K303" s="64">
        <f t="shared" si="28"/>
        <v>5.8994003997335107E-2</v>
      </c>
      <c r="L303" s="27"/>
      <c r="N303" s="7" t="s">
        <v>32</v>
      </c>
      <c r="O303" s="3" t="s">
        <v>5</v>
      </c>
      <c r="P303" s="51">
        <v>952</v>
      </c>
      <c r="Q303" s="8">
        <v>92.33</v>
      </c>
      <c r="R303" s="41">
        <f t="shared" si="30"/>
        <v>0</v>
      </c>
      <c r="S303" s="48"/>
      <c r="U303" s="34"/>
    </row>
    <row r="304" spans="2:21" ht="24.95" customHeight="1" x14ac:dyDescent="0.3">
      <c r="B304" s="46" t="s">
        <v>31</v>
      </c>
      <c r="C304" s="6">
        <v>537601</v>
      </c>
      <c r="D304" s="16">
        <v>2655</v>
      </c>
      <c r="E304" s="17">
        <v>216</v>
      </c>
      <c r="F304" s="41">
        <f t="shared" si="25"/>
        <v>1818.6750000000002</v>
      </c>
      <c r="G304" s="41">
        <v>12</v>
      </c>
      <c r="H304" s="41">
        <v>192</v>
      </c>
      <c r="I304" s="41">
        <f t="shared" si="26"/>
        <v>220.79999999999998</v>
      </c>
      <c r="J304" s="64">
        <f t="shared" si="27"/>
        <v>0.12140706833271472</v>
      </c>
      <c r="K304" s="64">
        <f t="shared" si="28"/>
        <v>8.3163841807909603E-2</v>
      </c>
      <c r="L304" s="57"/>
      <c r="N304" s="46" t="s">
        <v>34</v>
      </c>
      <c r="O304" s="6" t="s">
        <v>5</v>
      </c>
      <c r="P304" s="50">
        <v>1072</v>
      </c>
      <c r="Q304" s="17">
        <v>115.66</v>
      </c>
      <c r="R304" s="41">
        <f t="shared" si="30"/>
        <v>0</v>
      </c>
      <c r="S304" s="41"/>
      <c r="U304" s="34"/>
    </row>
    <row r="305" spans="2:21" ht="24.95" customHeight="1" x14ac:dyDescent="0.3">
      <c r="B305" s="47" t="s">
        <v>33</v>
      </c>
      <c r="C305" s="10">
        <v>397940</v>
      </c>
      <c r="D305" s="11">
        <v>2839</v>
      </c>
      <c r="E305" s="23">
        <v>231</v>
      </c>
      <c r="F305" s="41">
        <f t="shared" si="25"/>
        <v>1944.7150000000001</v>
      </c>
      <c r="G305" s="48">
        <v>12</v>
      </c>
      <c r="H305" s="41">
        <v>192</v>
      </c>
      <c r="I305" s="41">
        <f t="shared" si="26"/>
        <v>220.79999999999998</v>
      </c>
      <c r="J305" s="64">
        <f t="shared" si="27"/>
        <v>0.11353848764471913</v>
      </c>
      <c r="K305" s="64">
        <f t="shared" si="28"/>
        <v>7.7773864036632612E-2</v>
      </c>
      <c r="L305" s="27"/>
      <c r="N305" s="7" t="s">
        <v>36</v>
      </c>
      <c r="O305" s="3" t="s">
        <v>5</v>
      </c>
      <c r="P305" s="51">
        <v>1140</v>
      </c>
      <c r="Q305" s="8">
        <v>129.6</v>
      </c>
      <c r="R305" s="41">
        <f t="shared" si="30"/>
        <v>0</v>
      </c>
      <c r="S305" s="48"/>
      <c r="U305" s="34"/>
    </row>
    <row r="306" spans="2:21" ht="24.95" customHeight="1" x14ac:dyDescent="0.3">
      <c r="B306" s="30"/>
      <c r="C306" s="30"/>
      <c r="D306" s="30"/>
      <c r="E306" s="30"/>
      <c r="F306" s="41">
        <f t="shared" si="25"/>
        <v>0</v>
      </c>
      <c r="G306" s="35"/>
      <c r="H306" s="41">
        <f t="shared" si="29"/>
        <v>0</v>
      </c>
      <c r="I306" s="41">
        <f t="shared" si="26"/>
        <v>0</v>
      </c>
      <c r="J306" s="64"/>
      <c r="K306" s="64"/>
      <c r="L306" s="30"/>
      <c r="N306" s="15">
        <v>10</v>
      </c>
      <c r="O306" s="6" t="s">
        <v>5</v>
      </c>
      <c r="P306" s="50">
        <v>1234</v>
      </c>
      <c r="Q306" s="17">
        <v>148</v>
      </c>
      <c r="R306" s="41">
        <f t="shared" si="30"/>
        <v>0</v>
      </c>
      <c r="U306" s="34"/>
    </row>
    <row r="307" spans="2:21" ht="24.95" customHeight="1" x14ac:dyDescent="0.3">
      <c r="B307" s="30"/>
      <c r="C307" s="30"/>
      <c r="D307" s="30"/>
      <c r="E307" s="30"/>
      <c r="F307" s="41">
        <f t="shared" si="25"/>
        <v>0</v>
      </c>
      <c r="G307" s="35"/>
      <c r="H307" s="41">
        <f t="shared" si="29"/>
        <v>0</v>
      </c>
      <c r="I307" s="41">
        <f t="shared" si="26"/>
        <v>0</v>
      </c>
      <c r="J307" s="64"/>
      <c r="K307" s="64"/>
      <c r="L307" s="30"/>
      <c r="N307" s="7" t="s">
        <v>38</v>
      </c>
      <c r="O307" s="3" t="s">
        <v>5</v>
      </c>
      <c r="P307" s="51">
        <v>1176</v>
      </c>
      <c r="Q307" s="8">
        <v>122</v>
      </c>
      <c r="R307" s="41">
        <f t="shared" si="30"/>
        <v>0</v>
      </c>
      <c r="U307" s="34"/>
    </row>
    <row r="308" spans="2:21" ht="24.95" customHeight="1" x14ac:dyDescent="0.3">
      <c r="B308" s="150" t="s">
        <v>120</v>
      </c>
      <c r="C308" s="151"/>
      <c r="D308" s="151"/>
      <c r="E308" s="152"/>
      <c r="F308" s="41">
        <f t="shared" si="25"/>
        <v>0</v>
      </c>
      <c r="G308" s="59"/>
      <c r="H308" s="41" t="e">
        <f t="shared" si="29"/>
        <v>#VALUE!</v>
      </c>
      <c r="I308" s="41" t="e">
        <f t="shared" si="26"/>
        <v>#VALUE!</v>
      </c>
      <c r="J308" s="64"/>
      <c r="K308" s="64"/>
      <c r="L308" s="55"/>
      <c r="N308" s="46" t="s">
        <v>39</v>
      </c>
      <c r="O308" s="6" t="s">
        <v>5</v>
      </c>
      <c r="P308" s="50">
        <v>1250</v>
      </c>
      <c r="Q308" s="17">
        <v>118.33</v>
      </c>
      <c r="R308" s="41">
        <f t="shared" si="30"/>
        <v>0</v>
      </c>
      <c r="S308" s="59"/>
      <c r="U308" s="34"/>
    </row>
    <row r="309" spans="2:21" ht="36.75" customHeight="1" x14ac:dyDescent="0.3">
      <c r="B309" s="31" t="s">
        <v>1</v>
      </c>
      <c r="C309" s="32" t="s">
        <v>2</v>
      </c>
      <c r="D309" s="32" t="s">
        <v>3</v>
      </c>
      <c r="E309" s="33" t="s">
        <v>4</v>
      </c>
      <c r="F309" s="41" t="e">
        <f t="shared" si="25"/>
        <v>#VALUE!</v>
      </c>
      <c r="G309" s="60"/>
      <c r="H309" s="41" t="e">
        <f t="shared" si="29"/>
        <v>#VALUE!</v>
      </c>
      <c r="I309" s="41" t="e">
        <f t="shared" si="26"/>
        <v>#VALUE!</v>
      </c>
      <c r="J309" s="64"/>
      <c r="K309" s="64"/>
      <c r="L309" s="56"/>
      <c r="N309" s="7" t="s">
        <v>41</v>
      </c>
      <c r="O309" s="3" t="s">
        <v>5</v>
      </c>
      <c r="P309" s="51">
        <v>1321</v>
      </c>
      <c r="Q309" s="8">
        <v>146</v>
      </c>
      <c r="R309" s="41" t="e">
        <f t="shared" si="30"/>
        <v>#VALUE!</v>
      </c>
      <c r="S309" s="60"/>
      <c r="U309" s="34"/>
    </row>
    <row r="310" spans="2:21" ht="24.95" customHeight="1" x14ac:dyDescent="0.3">
      <c r="B310" s="12" t="s">
        <v>87</v>
      </c>
      <c r="C310" s="13">
        <v>100288</v>
      </c>
      <c r="D310" s="53">
        <v>9790</v>
      </c>
      <c r="E310" s="22">
        <v>717</v>
      </c>
      <c r="F310" s="41">
        <f t="shared" si="25"/>
        <v>6706.1500000000005</v>
      </c>
      <c r="G310" s="41">
        <v>12</v>
      </c>
      <c r="H310" s="41">
        <v>360</v>
      </c>
      <c r="I310" s="41">
        <f t="shared" si="26"/>
        <v>413.99999999999994</v>
      </c>
      <c r="J310" s="64">
        <f t="shared" si="27"/>
        <v>6.1734378145433658E-2</v>
      </c>
      <c r="K310" s="64">
        <f t="shared" si="28"/>
        <v>4.2288049029622056E-2</v>
      </c>
      <c r="L310" s="57"/>
      <c r="N310" s="15" t="s">
        <v>22</v>
      </c>
      <c r="O310" s="6" t="s">
        <v>5</v>
      </c>
      <c r="P310" s="50">
        <v>1462</v>
      </c>
      <c r="Q310" s="17">
        <v>179</v>
      </c>
      <c r="R310" s="41">
        <f t="shared" si="30"/>
        <v>0</v>
      </c>
      <c r="S310" s="41"/>
      <c r="U310" s="34"/>
    </row>
    <row r="311" spans="2:21" ht="24.95" customHeight="1" x14ac:dyDescent="0.3">
      <c r="B311" s="7" t="s">
        <v>88</v>
      </c>
      <c r="C311" s="3">
        <v>120446</v>
      </c>
      <c r="D311" s="51">
        <v>10831</v>
      </c>
      <c r="E311" s="8">
        <v>697</v>
      </c>
      <c r="F311" s="41">
        <f t="shared" si="25"/>
        <v>7419.2350000000006</v>
      </c>
      <c r="G311" s="41">
        <v>12</v>
      </c>
      <c r="H311" s="41">
        <v>360</v>
      </c>
      <c r="I311" s="41">
        <f t="shared" si="26"/>
        <v>413.99999999999994</v>
      </c>
      <c r="J311" s="64">
        <f t="shared" si="27"/>
        <v>5.5800901305862384E-2</v>
      </c>
      <c r="K311" s="64">
        <f t="shared" si="28"/>
        <v>3.8223617394515734E-2</v>
      </c>
      <c r="L311" s="27"/>
      <c r="N311" s="7">
        <v>12</v>
      </c>
      <c r="O311" s="3" t="s">
        <v>5</v>
      </c>
      <c r="P311" s="51">
        <v>1584</v>
      </c>
      <c r="Q311" s="8">
        <v>198</v>
      </c>
      <c r="R311" s="41">
        <f t="shared" si="30"/>
        <v>0</v>
      </c>
      <c r="S311" s="48"/>
      <c r="U311" s="34"/>
    </row>
    <row r="312" spans="2:21" ht="24.95" customHeight="1" x14ac:dyDescent="0.3">
      <c r="B312" s="15" t="s">
        <v>89</v>
      </c>
      <c r="C312" s="6">
        <v>447219</v>
      </c>
      <c r="D312" s="50">
        <v>12705</v>
      </c>
      <c r="E312" s="17">
        <v>760</v>
      </c>
      <c r="F312" s="41">
        <f t="shared" si="25"/>
        <v>8702.9250000000011</v>
      </c>
      <c r="G312" s="41">
        <v>12</v>
      </c>
      <c r="H312" s="41">
        <v>360</v>
      </c>
      <c r="I312" s="41">
        <f t="shared" si="26"/>
        <v>413.99999999999994</v>
      </c>
      <c r="J312" s="64">
        <f t="shared" si="27"/>
        <v>4.7570213462715109E-2</v>
      </c>
      <c r="K312" s="64">
        <f t="shared" si="28"/>
        <v>3.2585596221959855E-2</v>
      </c>
      <c r="L312" s="57"/>
      <c r="N312" s="46" t="s">
        <v>24</v>
      </c>
      <c r="O312" s="6">
        <v>467046</v>
      </c>
      <c r="P312" s="50">
        <v>2289</v>
      </c>
      <c r="Q312" s="17">
        <v>205</v>
      </c>
      <c r="R312" s="41">
        <f t="shared" si="30"/>
        <v>0</v>
      </c>
      <c r="S312" s="41"/>
      <c r="U312" s="34"/>
    </row>
    <row r="313" spans="2:21" ht="24.95" customHeight="1" x14ac:dyDescent="0.3">
      <c r="B313" s="15" t="s">
        <v>90</v>
      </c>
      <c r="C313" s="6" t="s">
        <v>5</v>
      </c>
      <c r="D313" s="50">
        <v>11207</v>
      </c>
      <c r="E313" s="17">
        <v>895</v>
      </c>
      <c r="F313" s="41">
        <f>D314*$F$3</f>
        <v>10488.035000000002</v>
      </c>
      <c r="G313" s="41">
        <v>12</v>
      </c>
      <c r="H313" s="41">
        <v>360</v>
      </c>
      <c r="I313" s="41">
        <f t="shared" si="26"/>
        <v>413.99999999999994</v>
      </c>
      <c r="J313" s="64">
        <f t="shared" si="27"/>
        <v>3.9473552481470539E-2</v>
      </c>
      <c r="K313" s="64">
        <f>I313/D314</f>
        <v>2.7039383449807324E-2</v>
      </c>
      <c r="L313" s="27"/>
      <c r="N313" s="7" t="s">
        <v>27</v>
      </c>
      <c r="O313" s="3" t="s">
        <v>5</v>
      </c>
      <c r="P313" s="51">
        <v>2376</v>
      </c>
      <c r="Q313" s="8">
        <v>244</v>
      </c>
      <c r="R313" s="41">
        <f t="shared" si="30"/>
        <v>0</v>
      </c>
      <c r="S313" s="48"/>
      <c r="U313" s="34"/>
    </row>
    <row r="314" spans="2:21" ht="24.95" customHeight="1" x14ac:dyDescent="0.3">
      <c r="B314" s="7" t="s">
        <v>91</v>
      </c>
      <c r="C314" s="3">
        <v>120480</v>
      </c>
      <c r="D314" s="51">
        <v>15311</v>
      </c>
      <c r="E314" s="8">
        <v>1030</v>
      </c>
      <c r="F314" s="41">
        <f>D315*$F$3</f>
        <v>10945.615000000002</v>
      </c>
      <c r="G314" s="41">
        <v>12</v>
      </c>
      <c r="H314" s="41">
        <v>360</v>
      </c>
      <c r="I314" s="41">
        <f t="shared" si="26"/>
        <v>413.99999999999994</v>
      </c>
      <c r="J314" s="64">
        <f t="shared" si="27"/>
        <v>3.7823365795343601E-2</v>
      </c>
      <c r="K314" s="64">
        <f>I314/D315</f>
        <v>2.5909005569810371E-2</v>
      </c>
      <c r="L314" s="57"/>
      <c r="N314" s="15" t="s">
        <v>29</v>
      </c>
      <c r="O314" s="6" t="s">
        <v>5</v>
      </c>
      <c r="P314" s="50">
        <v>2526</v>
      </c>
      <c r="Q314" s="17">
        <v>276</v>
      </c>
      <c r="R314" s="41">
        <f t="shared" si="30"/>
        <v>0</v>
      </c>
      <c r="S314" s="41"/>
      <c r="U314" s="34"/>
    </row>
    <row r="315" spans="2:21" ht="24.95" customHeight="1" x14ac:dyDescent="0.3">
      <c r="B315" s="15" t="s">
        <v>50</v>
      </c>
      <c r="C315" s="6">
        <v>514979</v>
      </c>
      <c r="D315" s="50">
        <v>15979</v>
      </c>
      <c r="E315" s="17">
        <v>1080</v>
      </c>
      <c r="F315" s="41">
        <f>D316*$F$3</f>
        <v>13489.02</v>
      </c>
      <c r="G315" s="41">
        <v>12</v>
      </c>
      <c r="H315" s="41">
        <f>B316*G315</f>
        <v>360</v>
      </c>
      <c r="I315" s="41">
        <f t="shared" si="26"/>
        <v>413.99999999999994</v>
      </c>
      <c r="J315" s="64">
        <f t="shared" si="27"/>
        <v>3.0691629191742613E-2</v>
      </c>
      <c r="K315" s="64">
        <f>I315/D316</f>
        <v>2.1023765996343691E-2</v>
      </c>
      <c r="L315" s="27"/>
      <c r="N315" s="7">
        <v>14</v>
      </c>
      <c r="O315" s="3" t="s">
        <v>5</v>
      </c>
      <c r="P315" s="51">
        <v>2660</v>
      </c>
      <c r="Q315" s="8">
        <v>291</v>
      </c>
      <c r="R315" s="41">
        <f t="shared" si="30"/>
        <v>0</v>
      </c>
      <c r="S315" s="48"/>
      <c r="U315" s="34"/>
    </row>
    <row r="316" spans="2:21" ht="24.95" customHeight="1" x14ac:dyDescent="0.3">
      <c r="B316" s="7">
        <v>30</v>
      </c>
      <c r="C316" s="3">
        <v>539729</v>
      </c>
      <c r="D316" s="51">
        <v>19692</v>
      </c>
      <c r="E316" s="8">
        <v>1270</v>
      </c>
      <c r="F316" s="41">
        <f>D323*$F$3</f>
        <v>12092.305</v>
      </c>
      <c r="G316" s="41">
        <v>12</v>
      </c>
      <c r="H316" s="41">
        <v>432</v>
      </c>
      <c r="I316" s="41">
        <f t="shared" si="26"/>
        <v>496.79999999999995</v>
      </c>
      <c r="J316" s="64">
        <f t="shared" si="27"/>
        <v>4.1083978612845108E-2</v>
      </c>
      <c r="K316" s="64">
        <f>I316/D323</f>
        <v>2.81425253497989E-2</v>
      </c>
      <c r="L316" s="57"/>
      <c r="N316" s="15" t="s">
        <v>31</v>
      </c>
      <c r="O316" s="6">
        <v>53591</v>
      </c>
      <c r="P316" s="50">
        <v>2538</v>
      </c>
      <c r="Q316" s="17">
        <v>230</v>
      </c>
      <c r="R316" s="41">
        <f t="shared" si="30"/>
        <v>0</v>
      </c>
      <c r="S316" s="41"/>
      <c r="U316" s="34"/>
    </row>
    <row r="317" spans="2:21" ht="24.95" customHeight="1" x14ac:dyDescent="0.3">
      <c r="B317" s="7" t="s">
        <v>92</v>
      </c>
      <c r="C317" s="3">
        <v>480122</v>
      </c>
      <c r="D317" s="51">
        <v>12546</v>
      </c>
      <c r="E317" s="8">
        <v>1045</v>
      </c>
      <c r="F317" s="41">
        <f>D325*$F$3</f>
        <v>14810.385000000002</v>
      </c>
      <c r="G317" s="41">
        <v>12</v>
      </c>
      <c r="H317" s="41">
        <v>432</v>
      </c>
      <c r="I317" s="41">
        <f t="shared" si="26"/>
        <v>496.79999999999995</v>
      </c>
      <c r="J317" s="64">
        <f t="shared" si="27"/>
        <v>3.3544030084295573E-2</v>
      </c>
      <c r="K317" s="64">
        <f>I317/D325</f>
        <v>2.2977660607742471E-2</v>
      </c>
      <c r="L317" s="27"/>
      <c r="N317" s="7" t="s">
        <v>33</v>
      </c>
      <c r="O317" s="3" t="s">
        <v>5</v>
      </c>
      <c r="P317" s="51">
        <v>2392</v>
      </c>
      <c r="Q317" s="8">
        <v>248</v>
      </c>
      <c r="R317" s="41">
        <f t="shared" si="30"/>
        <v>0</v>
      </c>
      <c r="S317" s="48"/>
      <c r="U317" s="34"/>
    </row>
    <row r="318" spans="2:21" ht="24.95" customHeight="1" x14ac:dyDescent="0.3">
      <c r="B318" s="7" t="s">
        <v>93</v>
      </c>
      <c r="C318" s="3">
        <v>480128</v>
      </c>
      <c r="D318" s="51">
        <v>12885</v>
      </c>
      <c r="E318" s="8">
        <v>1095</v>
      </c>
      <c r="F318" s="41">
        <f>D327*$F$3</f>
        <v>20043.100000000002</v>
      </c>
      <c r="G318" s="41">
        <v>12</v>
      </c>
      <c r="H318" s="41">
        <f>B327*G318</f>
        <v>432</v>
      </c>
      <c r="I318" s="41">
        <f t="shared" si="26"/>
        <v>496.79999999999995</v>
      </c>
      <c r="J318" s="64">
        <f t="shared" si="27"/>
        <v>2.4786584909519981E-2</v>
      </c>
      <c r="K318" s="64">
        <f>I318/D327</f>
        <v>1.6978810663021187E-2</v>
      </c>
      <c r="L318" s="57"/>
      <c r="N318" s="15" t="s">
        <v>35</v>
      </c>
      <c r="O318" s="6" t="s">
        <v>5</v>
      </c>
      <c r="P318" s="50">
        <v>2708</v>
      </c>
      <c r="Q318" s="17">
        <v>281</v>
      </c>
      <c r="R318" s="41">
        <f t="shared" si="30"/>
        <v>0</v>
      </c>
      <c r="S318" s="41"/>
      <c r="U318" s="34"/>
    </row>
    <row r="319" spans="2:21" ht="24.95" customHeight="1" x14ac:dyDescent="0.3">
      <c r="B319" s="7" t="s">
        <v>94</v>
      </c>
      <c r="C319" s="3" t="s">
        <v>5</v>
      </c>
      <c r="D319" s="51">
        <v>13225</v>
      </c>
      <c r="E319" s="8">
        <v>1132</v>
      </c>
      <c r="F319" s="41">
        <f t="shared" ref="F319:F340" si="31">D329*$F$3</f>
        <v>25921.77</v>
      </c>
      <c r="G319" s="41">
        <v>12</v>
      </c>
      <c r="H319" s="41">
        <v>504</v>
      </c>
      <c r="I319" s="41">
        <f t="shared" ref="I319:I373" si="32">H319*$I$3</f>
        <v>579.59999999999991</v>
      </c>
      <c r="J319" s="64">
        <f t="shared" ref="J319:J360" si="33">I319/F319</f>
        <v>2.2359584241353887E-2</v>
      </c>
      <c r="K319" s="64">
        <f t="shared" ref="K319:K324" si="34">I319/D329</f>
        <v>1.5316315205327412E-2</v>
      </c>
      <c r="L319" s="27"/>
      <c r="N319" s="7" t="s">
        <v>37</v>
      </c>
      <c r="O319" s="3" t="s">
        <v>5</v>
      </c>
      <c r="P319" s="51">
        <v>2767</v>
      </c>
      <c r="Q319" s="8">
        <v>304</v>
      </c>
      <c r="R319" s="41">
        <f t="shared" si="30"/>
        <v>0</v>
      </c>
      <c r="S319" s="48"/>
      <c r="U319" s="34"/>
    </row>
    <row r="320" spans="2:21" ht="24.95" customHeight="1" x14ac:dyDescent="0.3">
      <c r="B320" s="7" t="s">
        <v>95</v>
      </c>
      <c r="C320" s="3">
        <v>480139</v>
      </c>
      <c r="D320" s="51">
        <v>13343</v>
      </c>
      <c r="E320" s="8">
        <v>1146</v>
      </c>
      <c r="F320" s="41">
        <f t="shared" si="31"/>
        <v>26436.205000000002</v>
      </c>
      <c r="G320" s="41">
        <v>12</v>
      </c>
      <c r="H320" s="41">
        <v>504</v>
      </c>
      <c r="I320" s="41">
        <f t="shared" si="32"/>
        <v>579.59999999999991</v>
      </c>
      <c r="J320" s="64">
        <f t="shared" si="33"/>
        <v>2.1924478191934126E-2</v>
      </c>
      <c r="K320" s="64">
        <f t="shared" si="34"/>
        <v>1.5018267561474877E-2</v>
      </c>
      <c r="L320" s="57"/>
      <c r="N320" s="15" t="s">
        <v>60</v>
      </c>
      <c r="O320" s="6" t="s">
        <v>5</v>
      </c>
      <c r="P320" s="50">
        <v>2867</v>
      </c>
      <c r="Q320" s="17">
        <v>357</v>
      </c>
      <c r="R320" s="41">
        <f t="shared" si="30"/>
        <v>0</v>
      </c>
      <c r="S320" s="41"/>
      <c r="U320" s="34"/>
    </row>
    <row r="321" spans="2:21" ht="24.95" customHeight="1" x14ac:dyDescent="0.3">
      <c r="B321" s="7" t="s">
        <v>96</v>
      </c>
      <c r="C321" s="3" t="s">
        <v>5</v>
      </c>
      <c r="D321" s="51">
        <v>13070</v>
      </c>
      <c r="E321" s="8">
        <v>1148</v>
      </c>
      <c r="F321" s="41">
        <f t="shared" si="31"/>
        <v>34722.65</v>
      </c>
      <c r="G321" s="41">
        <v>12</v>
      </c>
      <c r="H321" s="41">
        <f>B331*G321</f>
        <v>504</v>
      </c>
      <c r="I321" s="41">
        <f t="shared" si="32"/>
        <v>579.59999999999991</v>
      </c>
      <c r="J321" s="64">
        <f t="shared" si="33"/>
        <v>1.6692274351179991E-2</v>
      </c>
      <c r="K321" s="64">
        <f t="shared" si="34"/>
        <v>1.1434207930558294E-2</v>
      </c>
      <c r="L321" s="27"/>
      <c r="N321" s="7">
        <v>16</v>
      </c>
      <c r="O321" s="3">
        <v>467047</v>
      </c>
      <c r="P321" s="51">
        <v>5232</v>
      </c>
      <c r="Q321" s="8">
        <v>357</v>
      </c>
      <c r="R321" s="41">
        <f t="shared" si="30"/>
        <v>0</v>
      </c>
      <c r="S321" s="48"/>
      <c r="U321" s="34"/>
    </row>
    <row r="322" spans="2:21" ht="24.95" customHeight="1" x14ac:dyDescent="0.3">
      <c r="B322" s="7" t="s">
        <v>97</v>
      </c>
      <c r="C322" s="3" t="s">
        <v>5</v>
      </c>
      <c r="D322" s="51">
        <v>15193</v>
      </c>
      <c r="E322" s="8">
        <v>1385</v>
      </c>
      <c r="F322" s="41">
        <f t="shared" si="31"/>
        <v>34054.090000000004</v>
      </c>
      <c r="G322" s="41">
        <v>12</v>
      </c>
      <c r="H322" s="41">
        <v>576</v>
      </c>
      <c r="I322" s="41">
        <f t="shared" si="32"/>
        <v>662.4</v>
      </c>
      <c r="J322" s="64">
        <f t="shared" si="33"/>
        <v>1.9451408039386751E-2</v>
      </c>
      <c r="K322" s="64">
        <f t="shared" si="34"/>
        <v>1.3324214506979924E-2</v>
      </c>
      <c r="L322" s="57"/>
      <c r="N322" s="46" t="s">
        <v>100</v>
      </c>
      <c r="O322" s="6" t="s">
        <v>5</v>
      </c>
      <c r="P322" s="50">
        <v>2551</v>
      </c>
      <c r="Q322" s="17">
        <v>261</v>
      </c>
      <c r="R322" s="41">
        <f t="shared" si="30"/>
        <v>0</v>
      </c>
      <c r="S322" s="41"/>
      <c r="U322" s="34"/>
    </row>
    <row r="323" spans="2:21" ht="24.95" customHeight="1" x14ac:dyDescent="0.3">
      <c r="B323" s="15" t="s">
        <v>98</v>
      </c>
      <c r="C323" s="6">
        <v>480212</v>
      </c>
      <c r="D323" s="50">
        <v>17653</v>
      </c>
      <c r="E323" s="17">
        <v>1400</v>
      </c>
      <c r="F323" s="41">
        <f t="shared" si="31"/>
        <v>35017.200000000004</v>
      </c>
      <c r="G323" s="41">
        <v>12</v>
      </c>
      <c r="H323" s="41">
        <v>576</v>
      </c>
      <c r="I323" s="41">
        <f t="shared" si="32"/>
        <v>662.4</v>
      </c>
      <c r="J323" s="64">
        <f t="shared" si="33"/>
        <v>1.8916418217333194E-2</v>
      </c>
      <c r="K323" s="64">
        <f t="shared" si="34"/>
        <v>1.2957746478873239E-2</v>
      </c>
      <c r="L323" s="27"/>
      <c r="N323" s="45" t="s">
        <v>61</v>
      </c>
      <c r="O323" s="3" t="s">
        <v>5</v>
      </c>
      <c r="P323" s="51">
        <v>3067</v>
      </c>
      <c r="Q323" s="8">
        <v>351</v>
      </c>
      <c r="R323" s="41">
        <f t="shared" si="30"/>
        <v>0</v>
      </c>
      <c r="S323" s="48"/>
      <c r="U323" s="34"/>
    </row>
    <row r="324" spans="2:21" ht="24.95" customHeight="1" x14ac:dyDescent="0.3">
      <c r="B324" s="15" t="s">
        <v>99</v>
      </c>
      <c r="C324" s="6">
        <v>486600</v>
      </c>
      <c r="D324" s="50">
        <v>19267</v>
      </c>
      <c r="E324" s="17">
        <v>1533</v>
      </c>
      <c r="F324" s="41">
        <f t="shared" si="31"/>
        <v>48049.325000000004</v>
      </c>
      <c r="G324" s="41">
        <v>12</v>
      </c>
      <c r="H324" s="41">
        <f>B334*G324</f>
        <v>576</v>
      </c>
      <c r="I324" s="41">
        <f t="shared" si="32"/>
        <v>662.4</v>
      </c>
      <c r="J324" s="64">
        <f t="shared" si="33"/>
        <v>1.3785833619931184E-2</v>
      </c>
      <c r="K324" s="64">
        <f t="shared" si="34"/>
        <v>9.4432960296528621E-3</v>
      </c>
      <c r="L324" s="57"/>
      <c r="N324" s="7" t="s">
        <v>63</v>
      </c>
      <c r="O324" s="3" t="s">
        <v>5</v>
      </c>
      <c r="P324" s="51">
        <v>3222</v>
      </c>
      <c r="Q324" s="8">
        <v>369</v>
      </c>
      <c r="R324" s="41">
        <f t="shared" si="30"/>
        <v>0</v>
      </c>
      <c r="S324" s="41"/>
      <c r="U324" s="34"/>
    </row>
    <row r="325" spans="2:21" ht="24.95" customHeight="1" x14ac:dyDescent="0.3">
      <c r="B325" s="7" t="s">
        <v>40</v>
      </c>
      <c r="C325" s="3">
        <v>486590</v>
      </c>
      <c r="D325" s="51">
        <v>21621</v>
      </c>
      <c r="E325" s="8">
        <v>1533</v>
      </c>
      <c r="F325" s="41">
        <f t="shared" si="31"/>
        <v>0</v>
      </c>
      <c r="G325" s="35"/>
      <c r="H325" s="41">
        <f>B335*G325</f>
        <v>0</v>
      </c>
      <c r="I325" s="41">
        <f t="shared" si="32"/>
        <v>0</v>
      </c>
      <c r="J325" s="64"/>
      <c r="K325" s="64"/>
      <c r="L325" s="30"/>
      <c r="N325" s="46" t="s">
        <v>101</v>
      </c>
      <c r="O325" s="6">
        <v>109397</v>
      </c>
      <c r="P325" s="50">
        <v>4253</v>
      </c>
      <c r="Q325" s="17">
        <v>372</v>
      </c>
      <c r="R325" s="41">
        <f t="shared" si="30"/>
        <v>0</v>
      </c>
      <c r="S325" s="48"/>
      <c r="U325" s="34"/>
    </row>
    <row r="326" spans="2:21" ht="24.95" customHeight="1" x14ac:dyDescent="0.3">
      <c r="B326" s="7" t="s">
        <v>51</v>
      </c>
      <c r="C326" s="3">
        <v>120844</v>
      </c>
      <c r="D326" s="51">
        <v>22535</v>
      </c>
      <c r="E326" s="8">
        <v>2270</v>
      </c>
      <c r="F326" s="41">
        <f t="shared" si="31"/>
        <v>0</v>
      </c>
      <c r="G326" s="59"/>
      <c r="H326" s="41" t="e">
        <f>B336*G326</f>
        <v>#VALUE!</v>
      </c>
      <c r="I326" s="41" t="e">
        <f t="shared" si="32"/>
        <v>#VALUE!</v>
      </c>
      <c r="J326" s="64"/>
      <c r="K326" s="64"/>
      <c r="L326" s="55"/>
      <c r="N326" s="15" t="s">
        <v>66</v>
      </c>
      <c r="O326" s="6">
        <v>75946</v>
      </c>
      <c r="P326" s="50">
        <v>5207</v>
      </c>
      <c r="Q326" s="17">
        <v>382</v>
      </c>
      <c r="R326" s="41">
        <f t="shared" si="30"/>
        <v>0</v>
      </c>
      <c r="S326" s="41"/>
      <c r="U326" s="34"/>
    </row>
    <row r="327" spans="2:21" ht="36.75" customHeight="1" x14ac:dyDescent="0.3">
      <c r="B327" s="15">
        <v>36</v>
      </c>
      <c r="C327" s="6">
        <v>480021</v>
      </c>
      <c r="D327" s="50">
        <v>29260</v>
      </c>
      <c r="E327" s="17">
        <v>1949</v>
      </c>
      <c r="F327" s="41" t="e">
        <f t="shared" si="31"/>
        <v>#VALUE!</v>
      </c>
      <c r="G327" s="60"/>
      <c r="H327" s="41" t="e">
        <f>B337*G327</f>
        <v>#VALUE!</v>
      </c>
      <c r="I327" s="41" t="e">
        <f t="shared" si="32"/>
        <v>#VALUE!</v>
      </c>
      <c r="J327" s="64"/>
      <c r="K327" s="64"/>
      <c r="L327" s="56"/>
      <c r="N327" s="15" t="s">
        <v>67</v>
      </c>
      <c r="O327" s="6" t="s">
        <v>5</v>
      </c>
      <c r="P327" s="50">
        <v>5560</v>
      </c>
      <c r="Q327" s="17">
        <v>418</v>
      </c>
      <c r="R327" s="41">
        <f t="shared" si="30"/>
        <v>0</v>
      </c>
      <c r="S327" s="48"/>
      <c r="U327" s="34"/>
    </row>
    <row r="328" spans="2:21" ht="24.95" customHeight="1" x14ac:dyDescent="0.3">
      <c r="B328" s="15" t="s">
        <v>52</v>
      </c>
      <c r="C328" s="6" t="s">
        <v>5</v>
      </c>
      <c r="D328" s="50">
        <v>36276</v>
      </c>
      <c r="E328" s="17">
        <v>2045</v>
      </c>
      <c r="F328" s="41">
        <f t="shared" si="31"/>
        <v>531.56000000000006</v>
      </c>
      <c r="G328" s="41">
        <v>11</v>
      </c>
      <c r="H328" s="41">
        <f>B338*G328</f>
        <v>66</v>
      </c>
      <c r="I328" s="41">
        <f t="shared" si="32"/>
        <v>75.899999999999991</v>
      </c>
      <c r="J328" s="64">
        <f t="shared" si="33"/>
        <v>0.14278726766498603</v>
      </c>
      <c r="K328" s="64">
        <f t="shared" ref="K328:K339" si="35">I328/D338</f>
        <v>9.7809278350515449E-2</v>
      </c>
      <c r="L328" s="57"/>
      <c r="N328" s="15" t="s">
        <v>68</v>
      </c>
      <c r="O328" s="6" t="s">
        <v>5</v>
      </c>
      <c r="P328" s="50">
        <v>6669</v>
      </c>
      <c r="Q328" s="17">
        <v>454</v>
      </c>
      <c r="R328" s="41">
        <f t="shared" si="30"/>
        <v>0</v>
      </c>
      <c r="S328" s="41"/>
      <c r="U328" s="34"/>
    </row>
    <row r="329" spans="2:21" ht="24.95" customHeight="1" x14ac:dyDescent="0.3">
      <c r="B329" s="7" t="s">
        <v>53</v>
      </c>
      <c r="C329" s="3" t="s">
        <v>5</v>
      </c>
      <c r="D329" s="51">
        <v>37842</v>
      </c>
      <c r="E329" s="8">
        <v>2605</v>
      </c>
      <c r="F329" s="41">
        <f t="shared" si="31"/>
        <v>567.86500000000001</v>
      </c>
      <c r="G329" s="41">
        <v>11</v>
      </c>
      <c r="H329" s="41">
        <v>88</v>
      </c>
      <c r="I329" s="41">
        <f t="shared" si="32"/>
        <v>101.19999999999999</v>
      </c>
      <c r="J329" s="64">
        <f t="shared" si="33"/>
        <v>0.17821137066028014</v>
      </c>
      <c r="K329" s="64">
        <f t="shared" si="35"/>
        <v>0.1220747889022919</v>
      </c>
      <c r="L329" s="27"/>
      <c r="N329" s="7" t="s">
        <v>82</v>
      </c>
      <c r="O329" s="3">
        <v>109403</v>
      </c>
      <c r="P329" s="51">
        <v>4865</v>
      </c>
      <c r="Q329" s="8">
        <v>451.2</v>
      </c>
      <c r="R329" s="41">
        <f t="shared" si="30"/>
        <v>0</v>
      </c>
      <c r="S329" s="48"/>
      <c r="U329" s="34"/>
    </row>
    <row r="330" spans="2:21" ht="24.95" customHeight="1" x14ac:dyDescent="0.3">
      <c r="B330" s="15" t="s">
        <v>54</v>
      </c>
      <c r="C330" s="6" t="s">
        <v>5</v>
      </c>
      <c r="D330" s="50">
        <v>38593</v>
      </c>
      <c r="E330" s="17">
        <v>2542</v>
      </c>
      <c r="F330" s="41">
        <f t="shared" si="31"/>
        <v>629.5150000000001</v>
      </c>
      <c r="G330" s="41">
        <v>11</v>
      </c>
      <c r="H330" s="41">
        <f>B340*G330</f>
        <v>88</v>
      </c>
      <c r="I330" s="41">
        <f t="shared" si="32"/>
        <v>101.19999999999999</v>
      </c>
      <c r="J330" s="64">
        <f t="shared" si="33"/>
        <v>0.16075867930073148</v>
      </c>
      <c r="K330" s="64">
        <f t="shared" si="35"/>
        <v>0.11011969532100108</v>
      </c>
      <c r="L330" s="57"/>
      <c r="N330" s="15" t="s">
        <v>71</v>
      </c>
      <c r="O330" s="6" t="s">
        <v>5</v>
      </c>
      <c r="P330" s="50">
        <v>5476</v>
      </c>
      <c r="Q330" s="17">
        <v>580</v>
      </c>
      <c r="R330" s="41">
        <f t="shared" si="30"/>
        <v>0</v>
      </c>
      <c r="S330" s="41"/>
      <c r="U330" s="34"/>
    </row>
    <row r="331" spans="2:21" ht="24.95" customHeight="1" x14ac:dyDescent="0.3">
      <c r="B331" s="7">
        <v>42</v>
      </c>
      <c r="C331" s="3">
        <v>483114</v>
      </c>
      <c r="D331" s="51">
        <v>50690</v>
      </c>
      <c r="E331" s="8">
        <v>3188</v>
      </c>
      <c r="F331" s="41">
        <f t="shared" si="31"/>
        <v>727.47</v>
      </c>
      <c r="G331" s="41">
        <v>11</v>
      </c>
      <c r="H331" s="41">
        <v>110</v>
      </c>
      <c r="I331" s="41">
        <f t="shared" si="32"/>
        <v>126.49999999999999</v>
      </c>
      <c r="J331" s="64">
        <f t="shared" si="33"/>
        <v>0.17389033224737788</v>
      </c>
      <c r="K331" s="64">
        <f t="shared" si="35"/>
        <v>0.11911487758945384</v>
      </c>
      <c r="L331" s="27"/>
      <c r="N331" s="7" t="s">
        <v>46</v>
      </c>
      <c r="O331" s="3" t="s">
        <v>5</v>
      </c>
      <c r="P331" s="51">
        <v>6595</v>
      </c>
      <c r="Q331" s="8">
        <v>744</v>
      </c>
      <c r="R331" s="41">
        <f t="shared" si="30"/>
        <v>0</v>
      </c>
      <c r="S331" s="48"/>
      <c r="U331" s="34"/>
    </row>
    <row r="332" spans="2:21" ht="24.95" customHeight="1" x14ac:dyDescent="0.3">
      <c r="B332" s="15" t="s">
        <v>57</v>
      </c>
      <c r="C332" s="6" t="s">
        <v>5</v>
      </c>
      <c r="D332" s="50">
        <v>49714</v>
      </c>
      <c r="E332" s="17">
        <v>4176</v>
      </c>
      <c r="F332" s="41">
        <f t="shared" si="31"/>
        <v>810.35500000000002</v>
      </c>
      <c r="G332" s="41">
        <v>11</v>
      </c>
      <c r="H332" s="41">
        <v>110</v>
      </c>
      <c r="I332" s="41">
        <f t="shared" si="32"/>
        <v>126.49999999999999</v>
      </c>
      <c r="J332" s="64">
        <f t="shared" si="33"/>
        <v>0.15610442337000449</v>
      </c>
      <c r="K332" s="64">
        <f t="shared" si="35"/>
        <v>0.10693153000845307</v>
      </c>
      <c r="L332" s="57"/>
      <c r="N332" s="7" t="s">
        <v>48</v>
      </c>
      <c r="O332" s="3" t="s">
        <v>5</v>
      </c>
      <c r="P332" s="51">
        <v>7962</v>
      </c>
      <c r="Q332" s="8">
        <v>795</v>
      </c>
      <c r="R332" s="41">
        <f t="shared" si="30"/>
        <v>0</v>
      </c>
      <c r="S332" s="41"/>
      <c r="U332" s="34"/>
    </row>
    <row r="333" spans="2:21" ht="24.95" customHeight="1" x14ac:dyDescent="0.3">
      <c r="B333" s="7" t="s">
        <v>58</v>
      </c>
      <c r="C333" s="3" t="s">
        <v>5</v>
      </c>
      <c r="D333" s="51">
        <v>51120</v>
      </c>
      <c r="E333" s="8">
        <v>4418</v>
      </c>
      <c r="F333" s="41">
        <f t="shared" si="31"/>
        <v>857.62000000000012</v>
      </c>
      <c r="G333" s="41">
        <v>11</v>
      </c>
      <c r="H333" s="41">
        <v>132</v>
      </c>
      <c r="I333" s="41">
        <f t="shared" si="32"/>
        <v>151.79999999999998</v>
      </c>
      <c r="J333" s="64">
        <f t="shared" si="33"/>
        <v>0.17700146918215523</v>
      </c>
      <c r="K333" s="64">
        <f t="shared" si="35"/>
        <v>0.12124600638977634</v>
      </c>
      <c r="L333" s="27"/>
      <c r="N333" s="7" t="s">
        <v>87</v>
      </c>
      <c r="O333" s="3">
        <v>502714</v>
      </c>
      <c r="P333" s="51">
        <v>8004</v>
      </c>
      <c r="Q333" s="8">
        <v>670</v>
      </c>
      <c r="R333" s="41">
        <f t="shared" si="30"/>
        <v>0</v>
      </c>
      <c r="S333" s="48"/>
      <c r="U333" s="34"/>
    </row>
    <row r="334" spans="2:21" ht="24.95" customHeight="1" x14ac:dyDescent="0.3">
      <c r="B334" s="18">
        <v>48</v>
      </c>
      <c r="C334" s="19">
        <v>491570</v>
      </c>
      <c r="D334" s="54">
        <v>70145</v>
      </c>
      <c r="E334" s="21">
        <v>4250</v>
      </c>
      <c r="F334" s="41">
        <f t="shared" si="31"/>
        <v>1109.7</v>
      </c>
      <c r="G334" s="41">
        <v>11</v>
      </c>
      <c r="H334" s="41">
        <v>132</v>
      </c>
      <c r="I334" s="41">
        <f t="shared" si="32"/>
        <v>151.79999999999998</v>
      </c>
      <c r="J334" s="64">
        <f t="shared" si="33"/>
        <v>0.13679372803460393</v>
      </c>
      <c r="K334" s="64">
        <f t="shared" si="35"/>
        <v>9.3703703703703692E-2</v>
      </c>
      <c r="L334" s="57"/>
      <c r="N334" s="7" t="s">
        <v>89</v>
      </c>
      <c r="O334" s="3" t="s">
        <v>5</v>
      </c>
      <c r="P334" s="51">
        <v>8974</v>
      </c>
      <c r="Q334" s="8">
        <v>769</v>
      </c>
      <c r="R334" s="41">
        <f t="shared" si="30"/>
        <v>0</v>
      </c>
      <c r="S334" s="41"/>
      <c r="U334" s="34"/>
    </row>
    <row r="335" spans="2:21" ht="24.95" customHeight="1" x14ac:dyDescent="0.3">
      <c r="B335" s="30"/>
      <c r="C335" s="30"/>
      <c r="D335" s="30"/>
      <c r="E335" s="30"/>
      <c r="F335" s="41">
        <f t="shared" si="31"/>
        <v>1383.7</v>
      </c>
      <c r="G335" s="41">
        <v>11</v>
      </c>
      <c r="H335" s="41">
        <v>154</v>
      </c>
      <c r="I335" s="41">
        <f t="shared" si="32"/>
        <v>177.1</v>
      </c>
      <c r="J335" s="64">
        <f t="shared" si="33"/>
        <v>0.1279901712799017</v>
      </c>
      <c r="K335" s="64">
        <f t="shared" si="35"/>
        <v>8.7673267326732668E-2</v>
      </c>
      <c r="L335" s="27"/>
      <c r="N335" s="7" t="s">
        <v>90</v>
      </c>
      <c r="O335" s="3" t="s">
        <v>5</v>
      </c>
      <c r="P335" s="51">
        <v>10873</v>
      </c>
      <c r="Q335" s="8">
        <v>895</v>
      </c>
      <c r="R335" s="41">
        <f t="shared" ref="R335:R339" si="36">P319*$R$3</f>
        <v>0</v>
      </c>
      <c r="S335" s="48"/>
      <c r="U335" s="34"/>
    </row>
    <row r="336" spans="2:21" ht="24.95" customHeight="1" x14ac:dyDescent="0.3">
      <c r="B336" s="150" t="s">
        <v>121</v>
      </c>
      <c r="C336" s="151"/>
      <c r="D336" s="151"/>
      <c r="E336" s="152"/>
      <c r="F336" s="41">
        <f t="shared" si="31"/>
        <v>2038.5600000000002</v>
      </c>
      <c r="G336" s="41">
        <v>12</v>
      </c>
      <c r="H336" s="41">
        <v>192</v>
      </c>
      <c r="I336" s="41">
        <f t="shared" si="32"/>
        <v>220.79999999999998</v>
      </c>
      <c r="J336" s="64">
        <f t="shared" si="33"/>
        <v>0.10831174947021426</v>
      </c>
      <c r="K336" s="64">
        <f t="shared" si="35"/>
        <v>7.4193548387096769E-2</v>
      </c>
      <c r="L336" s="57"/>
      <c r="N336" s="18" t="s">
        <v>92</v>
      </c>
      <c r="O336" s="19" t="s">
        <v>5</v>
      </c>
      <c r="P336" s="54">
        <v>12235</v>
      </c>
      <c r="Q336" s="21">
        <v>1100</v>
      </c>
      <c r="R336" s="41">
        <f t="shared" si="36"/>
        <v>0</v>
      </c>
      <c r="S336" s="41"/>
      <c r="U336" s="34"/>
    </row>
    <row r="337" spans="2:21" ht="24.95" customHeight="1" x14ac:dyDescent="0.3">
      <c r="B337" s="31" t="s">
        <v>1</v>
      </c>
      <c r="C337" s="32" t="s">
        <v>2</v>
      </c>
      <c r="D337" s="32" t="s">
        <v>3</v>
      </c>
      <c r="E337" s="33" t="s">
        <v>4</v>
      </c>
      <c r="F337" s="41">
        <f t="shared" si="31"/>
        <v>2279.6800000000003</v>
      </c>
      <c r="G337" s="41">
        <v>12</v>
      </c>
      <c r="H337" s="41">
        <v>216</v>
      </c>
      <c r="I337" s="41">
        <f t="shared" si="32"/>
        <v>248.39999999999998</v>
      </c>
      <c r="J337" s="64">
        <f t="shared" si="33"/>
        <v>0.10896266142616505</v>
      </c>
      <c r="K337" s="64">
        <f t="shared" si="35"/>
        <v>7.4639423076923075E-2</v>
      </c>
      <c r="L337" s="27"/>
      <c r="N337" s="5" t="s">
        <v>93</v>
      </c>
      <c r="O337" s="6" t="s">
        <v>5</v>
      </c>
      <c r="P337" s="50">
        <v>13103</v>
      </c>
      <c r="Q337" s="57">
        <v>983</v>
      </c>
      <c r="R337" s="41">
        <f t="shared" si="36"/>
        <v>0</v>
      </c>
      <c r="S337" s="48"/>
      <c r="U337" s="34"/>
    </row>
    <row r="338" spans="2:21" ht="24.95" customHeight="1" x14ac:dyDescent="0.3">
      <c r="B338" s="44">
        <v>6</v>
      </c>
      <c r="C338" s="13">
        <v>398822</v>
      </c>
      <c r="D338" s="53">
        <v>776</v>
      </c>
      <c r="E338" s="22">
        <v>71</v>
      </c>
      <c r="F338" s="41">
        <f t="shared" si="31"/>
        <v>1892.6550000000002</v>
      </c>
      <c r="G338" s="41">
        <v>12</v>
      </c>
      <c r="H338" s="41">
        <v>240</v>
      </c>
      <c r="I338" s="41">
        <f t="shared" si="32"/>
        <v>276</v>
      </c>
      <c r="J338" s="64">
        <f t="shared" si="33"/>
        <v>0.14582689396641224</v>
      </c>
      <c r="K338" s="64">
        <f t="shared" si="35"/>
        <v>9.9891422366992402E-2</v>
      </c>
      <c r="L338" s="57"/>
      <c r="N338" s="5" t="s">
        <v>94</v>
      </c>
      <c r="O338" s="6" t="s">
        <v>5</v>
      </c>
      <c r="P338" s="50">
        <v>13716</v>
      </c>
      <c r="Q338" s="57">
        <v>1036</v>
      </c>
      <c r="R338" s="41">
        <f t="shared" si="36"/>
        <v>0</v>
      </c>
      <c r="S338" s="41"/>
      <c r="U338" s="34"/>
    </row>
    <row r="339" spans="2:21" ht="24.95" customHeight="1" x14ac:dyDescent="0.3">
      <c r="B339" s="45" t="s">
        <v>30</v>
      </c>
      <c r="C339" s="3" t="s">
        <v>5</v>
      </c>
      <c r="D339" s="51">
        <v>829</v>
      </c>
      <c r="E339" s="8">
        <v>95</v>
      </c>
      <c r="F339" s="41">
        <f t="shared" si="31"/>
        <v>3235.2550000000001</v>
      </c>
      <c r="G339" s="41">
        <v>12</v>
      </c>
      <c r="H339" s="41">
        <v>288</v>
      </c>
      <c r="I339" s="41">
        <f t="shared" si="32"/>
        <v>331.2</v>
      </c>
      <c r="J339" s="64">
        <f t="shared" si="33"/>
        <v>0.10237214686323025</v>
      </c>
      <c r="K339" s="64">
        <f t="shared" si="35"/>
        <v>7.0124920601312729E-2</v>
      </c>
      <c r="L339" s="27"/>
      <c r="N339" s="5" t="s">
        <v>95</v>
      </c>
      <c r="O339" s="6" t="s">
        <v>5</v>
      </c>
      <c r="P339" s="50">
        <v>13889</v>
      </c>
      <c r="Q339" s="57">
        <v>1051</v>
      </c>
      <c r="R339" s="41">
        <f t="shared" si="36"/>
        <v>0</v>
      </c>
      <c r="S339" s="48"/>
      <c r="U339" s="34"/>
    </row>
    <row r="340" spans="2:21" ht="24.95" customHeight="1" x14ac:dyDescent="0.3">
      <c r="B340" s="15">
        <v>8</v>
      </c>
      <c r="C340" s="6" t="s">
        <v>5</v>
      </c>
      <c r="D340" s="50">
        <v>919</v>
      </c>
      <c r="E340" s="17">
        <v>104.66</v>
      </c>
      <c r="F340" s="41">
        <f t="shared" si="31"/>
        <v>0</v>
      </c>
      <c r="G340" s="35"/>
      <c r="H340" s="41"/>
      <c r="I340" s="41">
        <f t="shared" si="32"/>
        <v>0</v>
      </c>
      <c r="J340" s="64"/>
      <c r="K340" s="64"/>
      <c r="L340" s="30"/>
      <c r="N340" s="5" t="s">
        <v>96</v>
      </c>
      <c r="O340" s="6" t="s">
        <v>5</v>
      </c>
      <c r="P340" s="50">
        <v>15302</v>
      </c>
      <c r="Q340" s="57">
        <v>1173</v>
      </c>
      <c r="R340" s="41">
        <f>P325*$R$3</f>
        <v>0</v>
      </c>
      <c r="S340" s="41"/>
      <c r="U340" s="34"/>
    </row>
    <row r="341" spans="2:21" ht="24.95" customHeight="1" x14ac:dyDescent="0.3">
      <c r="B341" s="45" t="s">
        <v>34</v>
      </c>
      <c r="C341" s="3" t="s">
        <v>5</v>
      </c>
      <c r="D341" s="51">
        <v>1062</v>
      </c>
      <c r="E341" s="8">
        <v>105</v>
      </c>
      <c r="F341" s="41" t="e">
        <f>#REF!*$F$3</f>
        <v>#REF!</v>
      </c>
      <c r="G341" s="35"/>
      <c r="H341" s="41" t="e">
        <f>#REF!*G341</f>
        <v>#REF!</v>
      </c>
      <c r="I341" s="41" t="e">
        <f t="shared" si="32"/>
        <v>#REF!</v>
      </c>
      <c r="J341" s="64"/>
      <c r="K341" s="64"/>
      <c r="L341" s="30"/>
      <c r="N341" s="5" t="s">
        <v>97</v>
      </c>
      <c r="O341" s="6" t="s">
        <v>5</v>
      </c>
      <c r="P341" s="50">
        <v>15465</v>
      </c>
      <c r="Q341" s="57">
        <v>1187</v>
      </c>
      <c r="R341" s="41">
        <f>P329*$R$3</f>
        <v>0</v>
      </c>
      <c r="S341" s="48"/>
      <c r="U341" s="34"/>
    </row>
    <row r="342" spans="2:21" ht="24.95" customHeight="1" x14ac:dyDescent="0.3">
      <c r="B342" s="15" t="s">
        <v>36</v>
      </c>
      <c r="C342" s="6" t="s">
        <v>5</v>
      </c>
      <c r="D342" s="50">
        <v>1183</v>
      </c>
      <c r="E342" s="17">
        <v>138</v>
      </c>
      <c r="F342" s="41" t="e">
        <f>#REF!*$F$3</f>
        <v>#REF!</v>
      </c>
      <c r="G342" s="35"/>
      <c r="H342" s="41" t="e">
        <f>#REF!*G342</f>
        <v>#REF!</v>
      </c>
      <c r="I342" s="41" t="e">
        <f t="shared" si="32"/>
        <v>#REF!</v>
      </c>
      <c r="J342" s="64"/>
      <c r="K342" s="64"/>
      <c r="L342" s="30"/>
      <c r="N342" s="5" t="s">
        <v>98</v>
      </c>
      <c r="O342" s="6" t="s">
        <v>5</v>
      </c>
      <c r="P342" s="50">
        <v>15785</v>
      </c>
      <c r="Q342" s="57">
        <v>1215</v>
      </c>
      <c r="R342" s="41">
        <f>P330*$R$3</f>
        <v>0</v>
      </c>
      <c r="S342" s="41"/>
      <c r="U342" s="34"/>
    </row>
    <row r="343" spans="2:21" ht="24.95" customHeight="1" x14ac:dyDescent="0.3">
      <c r="B343" s="45" t="s">
        <v>39</v>
      </c>
      <c r="C343" s="3" t="s">
        <v>5</v>
      </c>
      <c r="D343" s="51">
        <v>1252</v>
      </c>
      <c r="E343" s="8">
        <v>132.5</v>
      </c>
      <c r="F343" s="41" t="e">
        <f>#REF!*$F$3</f>
        <v>#REF!</v>
      </c>
      <c r="H343" s="41" t="e">
        <f>#REF!*G343</f>
        <v>#REF!</v>
      </c>
      <c r="I343" s="41" t="e">
        <f t="shared" si="32"/>
        <v>#REF!</v>
      </c>
      <c r="J343" s="64"/>
      <c r="K343" s="64"/>
      <c r="N343" s="5" t="s">
        <v>99</v>
      </c>
      <c r="O343" s="6">
        <v>502718</v>
      </c>
      <c r="P343" s="50">
        <v>17035</v>
      </c>
      <c r="Q343" s="57">
        <v>1323</v>
      </c>
      <c r="R343" s="41">
        <f>P331*$R$3</f>
        <v>0</v>
      </c>
      <c r="S343" s="48"/>
      <c r="U343" s="34"/>
    </row>
    <row r="344" spans="2:21" ht="24.95" customHeight="1" x14ac:dyDescent="0.3">
      <c r="B344" s="15" t="s">
        <v>41</v>
      </c>
      <c r="C344" s="6">
        <v>398823</v>
      </c>
      <c r="D344" s="50">
        <v>1620</v>
      </c>
      <c r="E344" s="17">
        <v>153</v>
      </c>
      <c r="F344" s="41" t="e">
        <f>#REF!*$F$3</f>
        <v>#REF!</v>
      </c>
      <c r="H344" s="41" t="e">
        <f>#REF!*G344</f>
        <v>#REF!</v>
      </c>
      <c r="I344" s="41" t="e">
        <f t="shared" si="32"/>
        <v>#REF!</v>
      </c>
      <c r="J344" s="64"/>
      <c r="K344" s="64"/>
      <c r="R344" s="41">
        <f>P336*$R$3</f>
        <v>0</v>
      </c>
      <c r="S344" s="41"/>
      <c r="U344" s="34"/>
    </row>
    <row r="345" spans="2:21" ht="24.95" customHeight="1" x14ac:dyDescent="0.3">
      <c r="B345" s="7" t="s">
        <v>24</v>
      </c>
      <c r="C345" s="3" t="s">
        <v>5</v>
      </c>
      <c r="D345" s="51">
        <v>2020</v>
      </c>
      <c r="E345" s="8">
        <v>211.5</v>
      </c>
      <c r="F345" s="41" t="e">
        <f>#REF!*$F$3</f>
        <v>#REF!</v>
      </c>
      <c r="H345" s="41" t="e">
        <f>#REF!*G345</f>
        <v>#REF!</v>
      </c>
      <c r="I345" s="41" t="e">
        <f t="shared" si="32"/>
        <v>#REF!</v>
      </c>
      <c r="J345" s="64"/>
      <c r="K345" s="64"/>
      <c r="N345" s="66" t="s">
        <v>122</v>
      </c>
      <c r="R345" s="41">
        <f t="shared" ref="R345:R352" si="37">P344*$R$3</f>
        <v>0</v>
      </c>
      <c r="U345" s="34"/>
    </row>
    <row r="346" spans="2:21" ht="24.95" customHeight="1" x14ac:dyDescent="0.3">
      <c r="B346" s="46" t="s">
        <v>31</v>
      </c>
      <c r="C346" s="6" t="s">
        <v>5</v>
      </c>
      <c r="D346" s="50">
        <v>2976</v>
      </c>
      <c r="E346" s="17">
        <v>212</v>
      </c>
      <c r="F346" s="41" t="e">
        <f>#REF!*$F$3</f>
        <v>#REF!</v>
      </c>
      <c r="H346" s="41" t="e">
        <f>#REF!*G346</f>
        <v>#REF!</v>
      </c>
      <c r="I346" s="41" t="e">
        <f t="shared" si="32"/>
        <v>#REF!</v>
      </c>
      <c r="J346" s="64"/>
      <c r="K346" s="64"/>
      <c r="N346" s="66" t="s">
        <v>123</v>
      </c>
      <c r="O346" s="66"/>
      <c r="R346" s="41">
        <f t="shared" si="37"/>
        <v>0</v>
      </c>
      <c r="U346" s="34"/>
    </row>
    <row r="347" spans="2:21" ht="24.95" customHeight="1" x14ac:dyDescent="0.3">
      <c r="B347" s="45" t="s">
        <v>100</v>
      </c>
      <c r="C347" s="3">
        <v>109878</v>
      </c>
      <c r="D347" s="51">
        <v>3328</v>
      </c>
      <c r="E347" s="8">
        <v>329.5</v>
      </c>
      <c r="F347" s="41" t="e">
        <f>#REF!*$F$3</f>
        <v>#REF!</v>
      </c>
      <c r="H347" s="41" t="e">
        <f>#REF!*G347</f>
        <v>#REF!</v>
      </c>
      <c r="I347" s="41" t="e">
        <f t="shared" si="32"/>
        <v>#REF!</v>
      </c>
      <c r="J347" s="64"/>
      <c r="K347" s="64"/>
      <c r="N347" s="150" t="s">
        <v>105</v>
      </c>
      <c r="O347" s="151"/>
      <c r="P347" s="151"/>
      <c r="Q347" s="152"/>
      <c r="R347" s="41">
        <f t="shared" si="37"/>
        <v>0</v>
      </c>
      <c r="U347" s="34"/>
    </row>
    <row r="348" spans="2:21" ht="24.95" customHeight="1" x14ac:dyDescent="0.3">
      <c r="B348" s="15" t="s">
        <v>101</v>
      </c>
      <c r="C348" s="6" t="s">
        <v>5</v>
      </c>
      <c r="D348" s="50">
        <v>2763</v>
      </c>
      <c r="E348" s="17">
        <v>372</v>
      </c>
      <c r="F348" s="41">
        <f>D351*$F$3</f>
        <v>0</v>
      </c>
      <c r="G348" s="59"/>
      <c r="H348" s="41" t="e">
        <f>B351*G348</f>
        <v>#VALUE!</v>
      </c>
      <c r="I348" s="41" t="e">
        <f t="shared" si="32"/>
        <v>#VALUE!</v>
      </c>
      <c r="J348" s="64"/>
      <c r="K348" s="64"/>
      <c r="L348" s="55"/>
      <c r="N348" s="31" t="s">
        <v>1</v>
      </c>
      <c r="O348" s="32" t="s">
        <v>2</v>
      </c>
      <c r="P348" s="32" t="s">
        <v>3</v>
      </c>
      <c r="Q348" s="33" t="s">
        <v>4</v>
      </c>
      <c r="R348" s="41">
        <f t="shared" si="37"/>
        <v>0</v>
      </c>
      <c r="S348" s="59"/>
      <c r="U348" s="34"/>
    </row>
    <row r="349" spans="2:21" ht="36.75" customHeight="1" x14ac:dyDescent="0.3">
      <c r="B349" s="47" t="s">
        <v>82</v>
      </c>
      <c r="C349" s="10">
        <v>109892</v>
      </c>
      <c r="D349" s="52">
        <v>4723</v>
      </c>
      <c r="E349" s="23">
        <v>477.5</v>
      </c>
      <c r="F349" s="41" t="e">
        <f>D352*$F$3</f>
        <v>#VALUE!</v>
      </c>
      <c r="G349" s="60"/>
      <c r="H349" s="41" t="e">
        <f>B352*G349</f>
        <v>#VALUE!</v>
      </c>
      <c r="I349" s="41" t="e">
        <f t="shared" si="32"/>
        <v>#VALUE!</v>
      </c>
      <c r="J349" s="64"/>
      <c r="K349" s="64"/>
      <c r="L349" s="56"/>
      <c r="N349" s="12">
        <v>3</v>
      </c>
      <c r="O349" s="13">
        <v>510062</v>
      </c>
      <c r="P349" s="53">
        <v>419</v>
      </c>
      <c r="Q349" s="22">
        <v>35</v>
      </c>
      <c r="R349" s="41" t="e">
        <f t="shared" si="37"/>
        <v>#VALUE!</v>
      </c>
      <c r="S349" s="60"/>
      <c r="U349" s="34"/>
    </row>
    <row r="350" spans="2:21" ht="24.95" customHeight="1" x14ac:dyDescent="0.3">
      <c r="B350" s="30"/>
      <c r="C350" s="30"/>
      <c r="D350" s="30"/>
      <c r="E350" s="30"/>
      <c r="F350" s="41">
        <f>D353*$F$3</f>
        <v>534.30000000000007</v>
      </c>
      <c r="G350" s="41">
        <v>11</v>
      </c>
      <c r="H350" s="41">
        <f>B353*G350</f>
        <v>66</v>
      </c>
      <c r="I350" s="41">
        <f t="shared" si="32"/>
        <v>75.899999999999991</v>
      </c>
      <c r="J350" s="64">
        <f t="shared" si="33"/>
        <v>0.14205502526670408</v>
      </c>
      <c r="K350" s="64">
        <f>I350/D353</f>
        <v>9.7307692307692303E-2</v>
      </c>
      <c r="L350" s="57"/>
      <c r="N350" s="7" t="s">
        <v>23</v>
      </c>
      <c r="O350" s="3" t="s">
        <v>5</v>
      </c>
      <c r="P350" s="51">
        <v>491</v>
      </c>
      <c r="Q350" s="8">
        <v>39.33</v>
      </c>
      <c r="R350" s="41">
        <f t="shared" si="37"/>
        <v>0</v>
      </c>
      <c r="S350" s="41"/>
      <c r="U350" s="34"/>
    </row>
    <row r="351" spans="2:21" ht="24.95" customHeight="1" x14ac:dyDescent="0.3">
      <c r="B351" s="150" t="s">
        <v>104</v>
      </c>
      <c r="C351" s="151"/>
      <c r="D351" s="151"/>
      <c r="E351" s="152"/>
      <c r="F351" s="41">
        <f>D354*$F$3</f>
        <v>676.09500000000003</v>
      </c>
      <c r="G351" s="48">
        <v>11</v>
      </c>
      <c r="H351" s="41">
        <v>88</v>
      </c>
      <c r="I351" s="41">
        <f t="shared" si="32"/>
        <v>101.19999999999999</v>
      </c>
      <c r="J351" s="64">
        <f t="shared" si="33"/>
        <v>0.14968310666400431</v>
      </c>
      <c r="K351" s="64">
        <f>I351/D354</f>
        <v>0.10253292806484295</v>
      </c>
      <c r="L351" s="27"/>
      <c r="N351" s="15">
        <v>4</v>
      </c>
      <c r="O351" s="6">
        <v>475026</v>
      </c>
      <c r="P351" s="50">
        <v>491</v>
      </c>
      <c r="Q351" s="17">
        <v>44</v>
      </c>
      <c r="R351" s="41">
        <f t="shared" si="37"/>
        <v>0</v>
      </c>
      <c r="S351" s="48"/>
      <c r="U351" s="34"/>
    </row>
    <row r="352" spans="2:21" ht="24.95" customHeight="1" x14ac:dyDescent="0.3">
      <c r="B352" s="31" t="s">
        <v>1</v>
      </c>
      <c r="C352" s="32" t="s">
        <v>2</v>
      </c>
      <c r="D352" s="32" t="s">
        <v>3</v>
      </c>
      <c r="E352" s="33" t="s">
        <v>4</v>
      </c>
      <c r="F352" s="41">
        <f>D355*$F$3</f>
        <v>752.13000000000011</v>
      </c>
      <c r="G352" s="41">
        <v>11</v>
      </c>
      <c r="H352" s="41">
        <f>B355*G352</f>
        <v>88</v>
      </c>
      <c r="I352" s="41">
        <f t="shared" si="32"/>
        <v>101.19999999999999</v>
      </c>
      <c r="J352" s="64">
        <f t="shared" si="33"/>
        <v>0.1345512079028891</v>
      </c>
      <c r="K352" s="64">
        <f>I352/D355</f>
        <v>9.2167577413479043E-2</v>
      </c>
      <c r="L352" s="57"/>
      <c r="N352" s="7" t="s">
        <v>25</v>
      </c>
      <c r="O352" s="3">
        <v>507680</v>
      </c>
      <c r="P352" s="51">
        <v>636</v>
      </c>
      <c r="Q352" s="8">
        <v>61</v>
      </c>
      <c r="R352" s="41">
        <f t="shared" si="37"/>
        <v>0</v>
      </c>
      <c r="S352" s="41"/>
      <c r="U352" s="34"/>
    </row>
    <row r="353" spans="2:21" ht="24.95" customHeight="1" x14ac:dyDescent="0.3">
      <c r="B353" s="12">
        <v>6</v>
      </c>
      <c r="C353" s="13">
        <v>398616</v>
      </c>
      <c r="D353" s="53">
        <v>780</v>
      </c>
      <c r="E353" s="22">
        <v>57</v>
      </c>
      <c r="F353" s="41"/>
      <c r="G353" s="41"/>
      <c r="H353" s="41"/>
      <c r="I353" s="41"/>
      <c r="J353" s="64"/>
      <c r="K353" s="64"/>
      <c r="L353" s="57"/>
      <c r="N353" s="15">
        <v>6</v>
      </c>
      <c r="O353" s="6">
        <v>482857</v>
      </c>
      <c r="P353" s="50">
        <v>719</v>
      </c>
      <c r="Q353" s="17">
        <v>85</v>
      </c>
      <c r="R353" s="41"/>
      <c r="S353" s="41"/>
      <c r="U353" s="34"/>
    </row>
    <row r="354" spans="2:21" ht="24.95" customHeight="1" x14ac:dyDescent="0.3">
      <c r="B354" s="7" t="s">
        <v>106</v>
      </c>
      <c r="C354" s="3" t="s">
        <v>5</v>
      </c>
      <c r="D354" s="51">
        <v>987</v>
      </c>
      <c r="E354" s="8">
        <v>79</v>
      </c>
      <c r="F354" s="41"/>
      <c r="G354" s="41"/>
      <c r="H354" s="41"/>
      <c r="I354" s="41"/>
      <c r="J354" s="64"/>
      <c r="K354" s="64"/>
      <c r="L354" s="57"/>
      <c r="N354" s="7" t="s">
        <v>28</v>
      </c>
      <c r="O354" s="3">
        <v>398333</v>
      </c>
      <c r="P354" s="51">
        <v>973</v>
      </c>
      <c r="Q354" s="8">
        <v>85.67</v>
      </c>
      <c r="R354" s="41"/>
      <c r="S354" s="41"/>
      <c r="U354" s="34"/>
    </row>
    <row r="355" spans="2:21" ht="24.95" customHeight="1" x14ac:dyDescent="0.3">
      <c r="B355" s="15">
        <v>8</v>
      </c>
      <c r="C355" s="6">
        <v>475941</v>
      </c>
      <c r="D355" s="50">
        <v>1098</v>
      </c>
      <c r="E355" s="17">
        <v>81</v>
      </c>
      <c r="F355" s="41"/>
      <c r="G355" s="41"/>
      <c r="H355" s="41"/>
      <c r="I355" s="41"/>
      <c r="J355" s="64"/>
      <c r="K355" s="64"/>
      <c r="L355" s="57"/>
      <c r="N355" s="15" t="s">
        <v>30</v>
      </c>
      <c r="O355" s="6">
        <v>491255</v>
      </c>
      <c r="P355" s="50">
        <v>1115</v>
      </c>
      <c r="Q355" s="17">
        <v>108.67</v>
      </c>
      <c r="R355" s="41"/>
      <c r="S355" s="41"/>
      <c r="U355" s="34"/>
    </row>
    <row r="356" spans="2:21" ht="24.95" customHeight="1" x14ac:dyDescent="0.3">
      <c r="B356" s="9">
        <v>10</v>
      </c>
      <c r="C356" s="10">
        <v>398647</v>
      </c>
      <c r="D356" s="52">
        <v>1331</v>
      </c>
      <c r="E356" s="23">
        <v>133</v>
      </c>
      <c r="F356" s="41"/>
      <c r="G356" s="41"/>
      <c r="H356" s="41"/>
      <c r="I356" s="41"/>
      <c r="J356" s="64"/>
      <c r="K356" s="64"/>
      <c r="L356" s="57"/>
      <c r="N356" s="7">
        <v>8</v>
      </c>
      <c r="O356" s="3">
        <v>485186</v>
      </c>
      <c r="P356" s="51">
        <v>1311</v>
      </c>
      <c r="Q356" s="8">
        <v>133.66999999999999</v>
      </c>
      <c r="R356" s="41"/>
      <c r="S356" s="41"/>
      <c r="U356" s="34"/>
    </row>
    <row r="357" spans="2:21" ht="24.95" customHeight="1" x14ac:dyDescent="0.3">
      <c r="F357" s="41"/>
      <c r="G357" s="41"/>
      <c r="H357" s="41"/>
      <c r="I357" s="41"/>
      <c r="J357" s="64"/>
      <c r="K357" s="64"/>
      <c r="L357" s="57"/>
      <c r="N357" s="15" t="s">
        <v>32</v>
      </c>
      <c r="O357" s="6">
        <v>76630</v>
      </c>
      <c r="P357" s="50">
        <v>1263</v>
      </c>
      <c r="Q357" s="17">
        <v>112</v>
      </c>
      <c r="R357" s="41"/>
      <c r="S357" s="41"/>
      <c r="U357" s="34"/>
    </row>
    <row r="358" spans="2:21" ht="24.95" customHeight="1" x14ac:dyDescent="0.3">
      <c r="B358" s="150" t="s">
        <v>107</v>
      </c>
      <c r="C358" s="151"/>
      <c r="D358" s="151"/>
      <c r="E358" s="152"/>
      <c r="F358" s="41"/>
      <c r="G358" s="41"/>
      <c r="H358" s="41"/>
      <c r="I358" s="41"/>
      <c r="J358" s="64"/>
      <c r="K358" s="64"/>
      <c r="L358" s="57"/>
      <c r="N358" s="7" t="s">
        <v>34</v>
      </c>
      <c r="O358" s="3">
        <v>397817</v>
      </c>
      <c r="P358" s="51">
        <v>1340</v>
      </c>
      <c r="Q358" s="8">
        <v>129.33000000000001</v>
      </c>
      <c r="R358" s="41"/>
      <c r="S358" s="41"/>
      <c r="U358" s="34"/>
    </row>
    <row r="359" spans="2:21" ht="24.95" customHeight="1" x14ac:dyDescent="0.3">
      <c r="B359" s="31" t="s">
        <v>1</v>
      </c>
      <c r="C359" s="32" t="s">
        <v>2</v>
      </c>
      <c r="D359" s="32" t="s">
        <v>3</v>
      </c>
      <c r="E359" s="33" t="s">
        <v>4</v>
      </c>
      <c r="F359" s="41"/>
      <c r="G359" s="41"/>
      <c r="H359" s="41"/>
      <c r="I359" s="41"/>
      <c r="J359" s="64"/>
      <c r="K359" s="64"/>
      <c r="L359" s="57"/>
      <c r="N359" s="15" t="s">
        <v>36</v>
      </c>
      <c r="O359" s="6">
        <v>397825</v>
      </c>
      <c r="P359" s="50">
        <v>1599</v>
      </c>
      <c r="Q359" s="17">
        <v>162</v>
      </c>
      <c r="R359" s="41"/>
      <c r="S359" s="41"/>
      <c r="U359" s="34"/>
    </row>
    <row r="360" spans="2:21" ht="24.95" customHeight="1" x14ac:dyDescent="0.3">
      <c r="B360" s="12">
        <v>3</v>
      </c>
      <c r="C360" s="13" t="s">
        <v>5</v>
      </c>
      <c r="D360" s="43">
        <v>363</v>
      </c>
      <c r="E360" s="22">
        <v>20</v>
      </c>
      <c r="F360" s="41">
        <f t="shared" ref="F360:F380" si="38">D356*$F$3</f>
        <v>911.73500000000013</v>
      </c>
      <c r="G360" s="48">
        <v>11</v>
      </c>
      <c r="H360" s="41">
        <f>B356*G360</f>
        <v>110</v>
      </c>
      <c r="I360" s="41">
        <f t="shared" si="32"/>
        <v>126.49999999999999</v>
      </c>
      <c r="J360" s="64">
        <f t="shared" si="33"/>
        <v>0.13874645593291907</v>
      </c>
      <c r="K360" s="64">
        <f>I360/D356</f>
        <v>9.5041322314049576E-2</v>
      </c>
      <c r="L360" s="27"/>
      <c r="N360" s="7">
        <v>10</v>
      </c>
      <c r="O360" s="3">
        <v>397831</v>
      </c>
      <c r="P360" s="51">
        <v>1805</v>
      </c>
      <c r="Q360" s="8">
        <v>188</v>
      </c>
      <c r="R360" s="41">
        <f t="shared" ref="R360:R379" si="39">P352*$R$3</f>
        <v>0</v>
      </c>
      <c r="S360" s="48"/>
      <c r="U360" s="34"/>
    </row>
    <row r="361" spans="2:21" ht="24.95" customHeight="1" x14ac:dyDescent="0.3">
      <c r="B361" s="7">
        <v>4</v>
      </c>
      <c r="C361" s="3">
        <v>476894</v>
      </c>
      <c r="D361" s="48">
        <v>363</v>
      </c>
      <c r="E361" s="8">
        <v>24</v>
      </c>
      <c r="F361" s="41">
        <f t="shared" si="38"/>
        <v>0</v>
      </c>
      <c r="I361" s="41">
        <f t="shared" si="32"/>
        <v>0</v>
      </c>
      <c r="J361" s="64"/>
      <c r="K361" s="64"/>
      <c r="N361" s="15" t="s">
        <v>38</v>
      </c>
      <c r="O361" s="6">
        <v>397848</v>
      </c>
      <c r="P361" s="50">
        <v>1787</v>
      </c>
      <c r="Q361" s="17">
        <v>141.33000000000001</v>
      </c>
      <c r="R361" s="41">
        <f t="shared" si="39"/>
        <v>0</v>
      </c>
      <c r="S361" s="41"/>
      <c r="U361" s="34"/>
    </row>
    <row r="362" spans="2:21" ht="24.95" customHeight="1" x14ac:dyDescent="0.3">
      <c r="B362" s="15">
        <v>6</v>
      </c>
      <c r="C362" s="6">
        <v>395653</v>
      </c>
      <c r="D362" s="41">
        <v>558</v>
      </c>
      <c r="E362" s="17">
        <v>35</v>
      </c>
      <c r="F362" s="41">
        <f t="shared" si="38"/>
        <v>0</v>
      </c>
      <c r="G362" s="59"/>
      <c r="H362" s="59"/>
      <c r="I362" s="41">
        <f t="shared" si="32"/>
        <v>0</v>
      </c>
      <c r="J362" s="64"/>
      <c r="K362" s="64"/>
      <c r="L362" s="55"/>
      <c r="N362" s="7" t="s">
        <v>39</v>
      </c>
      <c r="O362" s="3">
        <v>397855</v>
      </c>
      <c r="P362" s="51">
        <v>1846</v>
      </c>
      <c r="Q362" s="8">
        <v>170.33</v>
      </c>
      <c r="R362" s="41">
        <f t="shared" si="39"/>
        <v>0</v>
      </c>
      <c r="S362" s="48"/>
      <c r="U362" s="34"/>
    </row>
    <row r="363" spans="2:21" ht="36.75" customHeight="1" x14ac:dyDescent="0.3">
      <c r="B363" s="7">
        <v>8</v>
      </c>
      <c r="C363" s="3">
        <v>395670</v>
      </c>
      <c r="D363" s="48">
        <v>701</v>
      </c>
      <c r="E363" s="8">
        <v>54</v>
      </c>
      <c r="F363" s="41" t="e">
        <f t="shared" si="38"/>
        <v>#VALUE!</v>
      </c>
      <c r="G363" s="60"/>
      <c r="H363" s="60"/>
      <c r="I363" s="41">
        <f t="shared" si="32"/>
        <v>0</v>
      </c>
      <c r="J363" s="64"/>
      <c r="K363" s="64"/>
      <c r="L363" s="56"/>
      <c r="N363" s="15" t="s">
        <v>41</v>
      </c>
      <c r="O363" s="6">
        <v>473428</v>
      </c>
      <c r="P363" s="50">
        <v>1910</v>
      </c>
      <c r="Q363" s="17">
        <v>177.33</v>
      </c>
      <c r="R363" s="41">
        <f t="shared" si="39"/>
        <v>0</v>
      </c>
      <c r="S363" s="41"/>
      <c r="U363" s="34"/>
    </row>
    <row r="364" spans="2:21" ht="24.95" customHeight="1" x14ac:dyDescent="0.3">
      <c r="B364" s="15">
        <v>10</v>
      </c>
      <c r="C364" s="6">
        <v>398388</v>
      </c>
      <c r="D364" s="41">
        <v>1029</v>
      </c>
      <c r="E364" s="17">
        <v>67</v>
      </c>
      <c r="F364" s="41">
        <f t="shared" si="38"/>
        <v>248.65500000000003</v>
      </c>
      <c r="G364" s="41"/>
      <c r="H364" s="41"/>
      <c r="I364" s="41">
        <f t="shared" si="32"/>
        <v>0</v>
      </c>
      <c r="J364" s="64"/>
      <c r="K364" s="64"/>
      <c r="L364" s="57"/>
      <c r="N364" s="7" t="s">
        <v>22</v>
      </c>
      <c r="O364" s="3">
        <v>397879</v>
      </c>
      <c r="P364" s="51">
        <v>2184</v>
      </c>
      <c r="Q364" s="8">
        <v>211</v>
      </c>
      <c r="R364" s="41">
        <f t="shared" si="39"/>
        <v>0</v>
      </c>
      <c r="S364" s="48"/>
      <c r="U364" s="34"/>
    </row>
    <row r="365" spans="2:21" ht="24.95" customHeight="1" x14ac:dyDescent="0.3">
      <c r="B365" s="7">
        <v>12</v>
      </c>
      <c r="C365" s="3">
        <v>398395</v>
      </c>
      <c r="D365" s="48">
        <v>1188</v>
      </c>
      <c r="E365" s="8">
        <v>83</v>
      </c>
      <c r="F365" s="41">
        <f t="shared" si="38"/>
        <v>248.65500000000003</v>
      </c>
      <c r="G365" s="48"/>
      <c r="H365" s="48"/>
      <c r="I365" s="41">
        <f t="shared" si="32"/>
        <v>0</v>
      </c>
      <c r="J365" s="64"/>
      <c r="K365" s="64"/>
      <c r="L365" s="27"/>
      <c r="N365" s="15">
        <v>12</v>
      </c>
      <c r="O365" s="6">
        <v>520283</v>
      </c>
      <c r="P365" s="50">
        <v>2388</v>
      </c>
      <c r="Q365" s="17">
        <v>217.66</v>
      </c>
      <c r="R365" s="41">
        <f t="shared" si="39"/>
        <v>0</v>
      </c>
      <c r="S365" s="41"/>
      <c r="U365" s="34"/>
    </row>
    <row r="366" spans="2:21" ht="24.95" customHeight="1" x14ac:dyDescent="0.3">
      <c r="B366" s="18">
        <v>16</v>
      </c>
      <c r="C366" s="19" t="s">
        <v>5</v>
      </c>
      <c r="D366" s="42">
        <v>1947</v>
      </c>
      <c r="E366" s="21">
        <v>162</v>
      </c>
      <c r="F366" s="41">
        <f t="shared" si="38"/>
        <v>382.23</v>
      </c>
      <c r="G366" s="41"/>
      <c r="H366" s="41"/>
      <c r="I366" s="41">
        <f t="shared" si="32"/>
        <v>0</v>
      </c>
      <c r="J366" s="64"/>
      <c r="K366" s="64"/>
      <c r="L366" s="57"/>
      <c r="N366" s="7" t="s">
        <v>24</v>
      </c>
      <c r="O366" s="3" t="s">
        <v>5</v>
      </c>
      <c r="P366" s="51">
        <v>2387</v>
      </c>
      <c r="Q366" s="8">
        <v>250</v>
      </c>
      <c r="R366" s="41">
        <f t="shared" si="39"/>
        <v>0</v>
      </c>
      <c r="S366" s="48"/>
      <c r="U366" s="34"/>
    </row>
    <row r="367" spans="2:21" ht="24.95" customHeight="1" x14ac:dyDescent="0.3">
      <c r="F367" s="41">
        <f t="shared" si="38"/>
        <v>480.18500000000006</v>
      </c>
      <c r="G367" s="48"/>
      <c r="H367" s="48"/>
      <c r="I367" s="41">
        <f t="shared" si="32"/>
        <v>0</v>
      </c>
      <c r="J367" s="64"/>
      <c r="K367" s="64"/>
      <c r="L367" s="27"/>
      <c r="N367" s="15">
        <v>14</v>
      </c>
      <c r="O367" s="6">
        <v>107119</v>
      </c>
      <c r="P367" s="50">
        <v>5517</v>
      </c>
      <c r="Q367" s="17">
        <v>476</v>
      </c>
      <c r="R367" s="41">
        <f t="shared" si="39"/>
        <v>0</v>
      </c>
      <c r="S367" s="41"/>
      <c r="U367" s="34"/>
    </row>
    <row r="368" spans="2:21" ht="24.95" customHeight="1" x14ac:dyDescent="0.3">
      <c r="B368"/>
      <c r="C368"/>
      <c r="D368"/>
      <c r="E368"/>
      <c r="F368" s="41">
        <f t="shared" si="38"/>
        <v>704.86500000000001</v>
      </c>
      <c r="G368" s="41"/>
      <c r="H368" s="41"/>
      <c r="I368" s="41">
        <f t="shared" si="32"/>
        <v>0</v>
      </c>
      <c r="J368" s="64"/>
      <c r="K368" s="64"/>
      <c r="L368" s="57"/>
      <c r="N368" s="7" t="s">
        <v>31</v>
      </c>
      <c r="O368" s="3">
        <v>345819</v>
      </c>
      <c r="P368" s="51">
        <v>3717</v>
      </c>
      <c r="Q368" s="8">
        <v>300</v>
      </c>
      <c r="R368" s="41">
        <f t="shared" si="39"/>
        <v>0</v>
      </c>
      <c r="S368" s="48"/>
      <c r="U368" s="34"/>
    </row>
    <row r="369" spans="2:21" ht="24.95" customHeight="1" x14ac:dyDescent="0.3">
      <c r="B369"/>
      <c r="C369"/>
      <c r="D369"/>
      <c r="E369"/>
      <c r="F369" s="41">
        <f t="shared" si="38"/>
        <v>813.78000000000009</v>
      </c>
      <c r="G369" s="48"/>
      <c r="H369" s="48"/>
      <c r="I369" s="41">
        <f t="shared" si="32"/>
        <v>0</v>
      </c>
      <c r="J369" s="64"/>
      <c r="K369" s="64"/>
      <c r="L369" s="27"/>
      <c r="N369" s="15" t="s">
        <v>33</v>
      </c>
      <c r="O369" s="6">
        <v>107127</v>
      </c>
      <c r="P369" s="50">
        <v>4253</v>
      </c>
      <c r="Q369" s="17">
        <v>350</v>
      </c>
      <c r="R369" s="41">
        <f t="shared" si="39"/>
        <v>0</v>
      </c>
      <c r="S369" s="41"/>
      <c r="U369" s="34"/>
    </row>
    <row r="370" spans="2:21" ht="24.95" customHeight="1" x14ac:dyDescent="0.3">
      <c r="B370"/>
      <c r="C370"/>
      <c r="D370"/>
      <c r="E370"/>
      <c r="F370" s="41">
        <f t="shared" si="38"/>
        <v>1333.6950000000002</v>
      </c>
      <c r="G370" s="41"/>
      <c r="H370" s="41"/>
      <c r="I370" s="41">
        <f t="shared" si="32"/>
        <v>0</v>
      </c>
      <c r="J370" s="64"/>
      <c r="K370" s="64"/>
      <c r="L370" s="57"/>
      <c r="N370" s="7" t="s">
        <v>37</v>
      </c>
      <c r="O370" s="3">
        <v>106396</v>
      </c>
      <c r="P370" s="51">
        <v>5305</v>
      </c>
      <c r="Q370" s="8">
        <v>447</v>
      </c>
      <c r="R370" s="41">
        <f t="shared" si="39"/>
        <v>0</v>
      </c>
      <c r="S370" s="48"/>
      <c r="U370" s="34"/>
    </row>
    <row r="371" spans="2:21" ht="24.95" customHeight="1" x14ac:dyDescent="0.3">
      <c r="B371"/>
      <c r="C371"/>
      <c r="D371"/>
      <c r="E371"/>
      <c r="F371" s="41">
        <f t="shared" si="38"/>
        <v>0</v>
      </c>
      <c r="I371" s="41">
        <f t="shared" si="32"/>
        <v>0</v>
      </c>
      <c r="J371" s="64"/>
      <c r="K371" s="64"/>
      <c r="N371" s="18">
        <v>16</v>
      </c>
      <c r="O371" s="19">
        <v>109550</v>
      </c>
      <c r="P371" s="54">
        <v>6317</v>
      </c>
      <c r="Q371" s="21">
        <v>608</v>
      </c>
      <c r="R371" s="41">
        <f t="shared" si="39"/>
        <v>0</v>
      </c>
      <c r="S371" s="41"/>
      <c r="U371" s="34"/>
    </row>
    <row r="372" spans="2:21" ht="24.95" customHeight="1" x14ac:dyDescent="0.3">
      <c r="B372"/>
      <c r="C372"/>
      <c r="D372"/>
      <c r="E372"/>
      <c r="F372" s="41">
        <f t="shared" si="38"/>
        <v>0</v>
      </c>
      <c r="G372" s="59"/>
      <c r="H372" s="59"/>
      <c r="I372" s="41">
        <f t="shared" si="32"/>
        <v>0</v>
      </c>
      <c r="J372" s="64"/>
      <c r="K372" s="64"/>
      <c r="L372" s="55"/>
      <c r="M372" s="30"/>
      <c r="N372" s="30"/>
      <c r="O372" s="30"/>
      <c r="P372" s="30"/>
      <c r="Q372" s="30"/>
      <c r="R372" s="41">
        <f t="shared" si="39"/>
        <v>0</v>
      </c>
      <c r="S372" s="48"/>
      <c r="U372" s="34"/>
    </row>
    <row r="373" spans="2:21" ht="36.75" customHeight="1" x14ac:dyDescent="0.3">
      <c r="B373"/>
      <c r="C373"/>
      <c r="D373"/>
      <c r="E373"/>
      <c r="F373" s="41">
        <f t="shared" si="38"/>
        <v>0</v>
      </c>
      <c r="G373" s="60"/>
      <c r="H373" s="60"/>
      <c r="I373" s="41">
        <f t="shared" si="32"/>
        <v>0</v>
      </c>
      <c r="J373" s="64"/>
      <c r="K373" s="64"/>
      <c r="L373" s="56"/>
      <c r="N373" s="30"/>
      <c r="O373" s="30"/>
      <c r="P373" s="30"/>
      <c r="Q373" s="30"/>
      <c r="R373" s="41">
        <f t="shared" si="39"/>
        <v>0</v>
      </c>
      <c r="S373" s="41"/>
      <c r="U373" s="34"/>
    </row>
    <row r="374" spans="2:21" ht="24.95" customHeight="1" x14ac:dyDescent="0.3">
      <c r="B374"/>
      <c r="C374"/>
      <c r="D374"/>
      <c r="E374"/>
      <c r="F374" s="41">
        <f t="shared" si="38"/>
        <v>0</v>
      </c>
      <c r="G374" s="41"/>
      <c r="H374" s="41"/>
      <c r="I374" s="41"/>
      <c r="J374" s="64"/>
      <c r="K374" s="64"/>
      <c r="L374" s="57"/>
      <c r="N374" s="30"/>
      <c r="O374" s="30"/>
      <c r="P374" s="30"/>
      <c r="Q374" s="30"/>
      <c r="R374" s="41">
        <f t="shared" si="39"/>
        <v>0</v>
      </c>
      <c r="S374" s="48"/>
      <c r="U374" s="34"/>
    </row>
    <row r="375" spans="2:21" ht="24.95" customHeight="1" x14ac:dyDescent="0.3">
      <c r="B375"/>
      <c r="C375"/>
      <c r="D375"/>
      <c r="E375"/>
      <c r="F375" s="41">
        <f t="shared" si="38"/>
        <v>0</v>
      </c>
      <c r="G375" s="48"/>
      <c r="H375" s="48"/>
      <c r="I375" s="48"/>
      <c r="J375" s="48"/>
      <c r="K375" s="48"/>
      <c r="L375" s="27"/>
      <c r="N375" s="30"/>
      <c r="O375" s="30"/>
      <c r="P375" s="30"/>
      <c r="Q375" s="30"/>
      <c r="R375" s="41">
        <f t="shared" si="39"/>
        <v>0</v>
      </c>
      <c r="S375" s="41"/>
      <c r="U375" s="34"/>
    </row>
    <row r="376" spans="2:21" ht="24.95" customHeight="1" x14ac:dyDescent="0.3">
      <c r="B376"/>
      <c r="C376"/>
      <c r="D376"/>
      <c r="E376"/>
      <c r="F376" s="41">
        <f t="shared" si="38"/>
        <v>0</v>
      </c>
      <c r="G376" s="41"/>
      <c r="H376" s="41"/>
      <c r="I376" s="41"/>
      <c r="J376" s="41"/>
      <c r="K376" s="41"/>
      <c r="L376" s="57"/>
      <c r="N376" s="30"/>
      <c r="O376" s="30"/>
      <c r="P376" s="30"/>
      <c r="Q376" s="30"/>
      <c r="R376" s="41">
        <f t="shared" si="39"/>
        <v>0</v>
      </c>
      <c r="S376" s="48"/>
      <c r="U376" s="34"/>
    </row>
    <row r="377" spans="2:21" ht="24.95" customHeight="1" x14ac:dyDescent="0.3">
      <c r="F377" s="41">
        <f t="shared" si="38"/>
        <v>0</v>
      </c>
      <c r="G377" s="48"/>
      <c r="H377" s="48"/>
      <c r="I377" s="48"/>
      <c r="J377" s="48"/>
      <c r="K377" s="48"/>
      <c r="L377" s="27"/>
      <c r="N377" s="30"/>
      <c r="O377" s="30"/>
      <c r="P377" s="30"/>
      <c r="Q377" s="30"/>
      <c r="R377" s="41">
        <f t="shared" si="39"/>
        <v>0</v>
      </c>
      <c r="S377" s="41"/>
      <c r="U377" s="34"/>
    </row>
    <row r="378" spans="2:21" ht="24.95" customHeight="1" x14ac:dyDescent="0.3">
      <c r="F378" s="41">
        <f t="shared" si="38"/>
        <v>0</v>
      </c>
      <c r="G378" s="41"/>
      <c r="H378" s="41"/>
      <c r="I378" s="41"/>
      <c r="J378" s="41"/>
      <c r="K378" s="41"/>
      <c r="L378" s="57"/>
      <c r="N378" s="30"/>
      <c r="O378" s="30"/>
      <c r="P378" s="30"/>
      <c r="Q378" s="30"/>
      <c r="R378" s="41">
        <f t="shared" si="39"/>
        <v>0</v>
      </c>
      <c r="S378" s="48"/>
      <c r="U378" s="34"/>
    </row>
    <row r="379" spans="2:21" ht="24.95" customHeight="1" x14ac:dyDescent="0.3">
      <c r="F379" s="41">
        <f t="shared" si="38"/>
        <v>0</v>
      </c>
      <c r="G379" s="48"/>
      <c r="H379" s="48"/>
      <c r="I379" s="48"/>
      <c r="J379" s="48"/>
      <c r="K379" s="48"/>
      <c r="L379" s="27"/>
      <c r="N379" s="30"/>
      <c r="O379" s="30"/>
      <c r="P379" s="30"/>
      <c r="Q379" s="30"/>
      <c r="R379" s="41">
        <f t="shared" si="39"/>
        <v>0</v>
      </c>
      <c r="S379" s="41"/>
      <c r="U379" s="34"/>
    </row>
    <row r="380" spans="2:21" ht="24.95" customHeight="1" x14ac:dyDescent="0.3">
      <c r="F380" s="41">
        <f t="shared" si="38"/>
        <v>0</v>
      </c>
      <c r="G380" s="41"/>
      <c r="H380" s="41"/>
      <c r="I380" s="41"/>
      <c r="J380" s="41"/>
      <c r="K380" s="41"/>
      <c r="L380" s="57"/>
      <c r="N380" s="30"/>
      <c r="O380" s="30"/>
      <c r="P380" s="30"/>
      <c r="Q380" s="30"/>
      <c r="R380" s="35"/>
      <c r="S380" s="35"/>
    </row>
    <row r="381" spans="2:21" ht="24.95" customHeight="1" x14ac:dyDescent="0.3">
      <c r="N381" s="30"/>
      <c r="O381" s="30"/>
      <c r="P381" s="30"/>
      <c r="Q381" s="30"/>
      <c r="R381" s="35"/>
      <c r="S381" s="35"/>
    </row>
    <row r="382" spans="2:21" ht="24.95" customHeight="1" x14ac:dyDescent="0.3">
      <c r="R382" s="35"/>
      <c r="S382" s="35"/>
    </row>
    <row r="383" spans="2:21" ht="24.95" customHeight="1" x14ac:dyDescent="0.3">
      <c r="R383" s="35"/>
      <c r="S383" s="35"/>
    </row>
    <row r="384" spans="2:21" ht="24.95" customHeight="1" x14ac:dyDescent="0.3">
      <c r="R384" s="35"/>
      <c r="S384" s="35"/>
    </row>
    <row r="385" spans="18:19" ht="24.95" customHeight="1" x14ac:dyDescent="0.3">
      <c r="R385" s="35"/>
      <c r="S385" s="35"/>
    </row>
    <row r="386" spans="18:19" ht="24.95" customHeight="1" x14ac:dyDescent="0.3">
      <c r="R386" s="35"/>
      <c r="S386" s="35"/>
    </row>
    <row r="387" spans="18:19" ht="24.95" customHeight="1" x14ac:dyDescent="0.3">
      <c r="R387" s="35"/>
      <c r="S387" s="35"/>
    </row>
    <row r="388" spans="18:19" ht="24.95" customHeight="1" x14ac:dyDescent="0.3">
      <c r="R388" s="35"/>
      <c r="S388" s="35"/>
    </row>
    <row r="389" spans="18:19" ht="24.95" customHeight="1" x14ac:dyDescent="0.3">
      <c r="R389" s="35"/>
      <c r="S389" s="35"/>
    </row>
  </sheetData>
  <mergeCells count="35">
    <mergeCell ref="N238:Q238"/>
    <mergeCell ref="B276:E276"/>
    <mergeCell ref="N260:Q260"/>
    <mergeCell ref="B358:E358"/>
    <mergeCell ref="B198:E198"/>
    <mergeCell ref="B308:E308"/>
    <mergeCell ref="N292:Q292"/>
    <mergeCell ref="B336:E336"/>
    <mergeCell ref="B351:E351"/>
    <mergeCell ref="N347:Q347"/>
    <mergeCell ref="N182:Q182"/>
    <mergeCell ref="B209:E209"/>
    <mergeCell ref="B236:E236"/>
    <mergeCell ref="N220:Q220"/>
    <mergeCell ref="B157:E157"/>
    <mergeCell ref="N141:Q141"/>
    <mergeCell ref="B175:E175"/>
    <mergeCell ref="N159:Q159"/>
    <mergeCell ref="N52:Q52"/>
    <mergeCell ref="B79:E79"/>
    <mergeCell ref="N63:Q63"/>
    <mergeCell ref="B87:E87"/>
    <mergeCell ref="N71:Q71"/>
    <mergeCell ref="B101:E101"/>
    <mergeCell ref="N85:Q85"/>
    <mergeCell ref="B119:E119"/>
    <mergeCell ref="N103:Q103"/>
    <mergeCell ref="B136:E136"/>
    <mergeCell ref="N120:Q120"/>
    <mergeCell ref="B39:E39"/>
    <mergeCell ref="N23:Q23"/>
    <mergeCell ref="B57:E57"/>
    <mergeCell ref="N41:Q41"/>
    <mergeCell ref="B2:E2"/>
    <mergeCell ref="N2:Q2"/>
  </mergeCells>
  <conditionalFormatting sqref="A1:XFD1 R2:T16 A2:M17 AA2:XFD18 N2:Q1048576 Z6:Z18 V10:V16 R17:X18 A18:A22 F18:M22 R19:XFD1048576 A23:M23 A24:A26 F24:M26 A27:M327 B328:E367 A328:A1048576 F328:M1048576 B377:E1048576">
    <cfRule type="containsText" dxfId="4" priority="1" operator="containsText" text="value">
      <formula>NOT(ISERROR(SEARCH("value",A1)))</formula>
    </cfRule>
  </conditionalFormatting>
  <pageMargins left="0.7" right="0.7" top="0.75" bottom="0.75" header="0.3" footer="0.3"/>
  <pageSetup scale="73" firstPageNumber="11" fitToHeight="0" orientation="portrait" useFirstPageNumber="1" r:id="rId1"/>
  <headerFooter differentOddEven="1">
    <oddHeader>&amp;C&amp;"Times New Roman,Bold"&amp;20&amp;ETYLER UNION DI MJ C153 P401 LINED / TC DOMESTIC
LP2022</oddHeader>
    <oddFooter>&amp;L&amp;"-,Bold"&amp;14LP2021-D
February 1, 2021&amp;C&amp;"-,Bold"&amp;12*UPC to be assigned
For taps other than 2", contact Inside Sales
Contact Sales for sizes larger than 48"&amp;R&amp;"-,Bold"&amp;14&amp;P</oddFooter>
    <evenHeader>&amp;C&amp;"Times New Roman,Bold"&amp;20&amp;ETYLER UNION DI MJ C153 P401 LINED / TC DOMESTIC
LP2022</evenHeader>
    <evenFooter>&amp;L&amp;"-,Bold"&amp;14&amp;P&amp;C&amp;"-,Bold"&amp;12*UPC to be assigned
For taps other than 2", contact Inside Sales
Contact Sales for sizes larger than 48"&amp;R&amp;"-,Bold"&amp;14LP2021-D
February 1, 2021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R541"/>
  <sheetViews>
    <sheetView zoomScale="110" zoomScaleNormal="110" workbookViewId="0"/>
  </sheetViews>
  <sheetFormatPr defaultColWidth="9.140625" defaultRowHeight="24" customHeight="1" x14ac:dyDescent="0.3"/>
  <cols>
    <col min="1" max="1" width="8.42578125" style="30" customWidth="1"/>
    <col min="2" max="2" width="9.7109375" style="30" customWidth="1"/>
    <col min="3" max="3" width="13.42578125" style="30" bestFit="1" customWidth="1"/>
    <col min="4" max="4" width="16.42578125" style="94" bestFit="1" customWidth="1"/>
    <col min="5" max="5" width="15" style="30" customWidth="1"/>
    <col min="6" max="7" width="9" style="30" customWidth="1"/>
    <col min="8" max="8" width="13.42578125" style="30" bestFit="1" customWidth="1"/>
    <col min="9" max="9" width="16.42578125" style="94" bestFit="1" customWidth="1"/>
    <col min="10" max="10" width="17" style="30" customWidth="1"/>
    <col min="11" max="12" width="9.140625" style="30"/>
    <col min="13" max="14" width="14" style="30" bestFit="1" customWidth="1"/>
    <col min="15" max="16" width="9.140625" style="30"/>
    <col min="17" max="18" width="15.7109375" style="30" bestFit="1" customWidth="1"/>
    <col min="19" max="16384" width="9.140625" style="30"/>
  </cols>
  <sheetData>
    <row r="2" spans="2:14" s="1" customFormat="1" ht="24" customHeight="1" x14ac:dyDescent="0.3">
      <c r="D2" s="71"/>
      <c r="I2" s="71"/>
    </row>
    <row r="3" spans="2:14" s="1" customFormat="1" ht="24" customHeight="1" x14ac:dyDescent="0.3">
      <c r="B3" s="150" t="s">
        <v>124</v>
      </c>
      <c r="C3" s="151"/>
      <c r="D3" s="151"/>
      <c r="E3" s="152"/>
      <c r="G3"/>
      <c r="I3" s="95"/>
      <c r="J3"/>
    </row>
    <row r="4" spans="2:14" s="1" customFormat="1" ht="40.5" customHeight="1" x14ac:dyDescent="0.3">
      <c r="B4" s="84" t="s">
        <v>1</v>
      </c>
      <c r="C4" s="85" t="s">
        <v>2</v>
      </c>
      <c r="D4" s="96" t="s">
        <v>3</v>
      </c>
      <c r="E4" s="85" t="s">
        <v>4</v>
      </c>
      <c r="G4"/>
      <c r="H4"/>
      <c r="I4" s="95"/>
      <c r="J4"/>
    </row>
    <row r="5" spans="2:14" s="1" customFormat="1" ht="24" customHeight="1" x14ac:dyDescent="0.3">
      <c r="B5" s="36">
        <v>3</v>
      </c>
      <c r="C5" s="39" t="s">
        <v>5</v>
      </c>
      <c r="D5" s="74">
        <v>1207</v>
      </c>
      <c r="E5" s="38">
        <v>30</v>
      </c>
      <c r="G5"/>
      <c r="H5"/>
      <c r="I5" s="95"/>
      <c r="J5"/>
      <c r="M5" s="115"/>
      <c r="N5" s="115"/>
    </row>
    <row r="6" spans="2:14" s="1" customFormat="1" ht="24" customHeight="1" x14ac:dyDescent="0.3">
      <c r="B6" s="2">
        <v>4</v>
      </c>
      <c r="C6" s="3">
        <v>135915</v>
      </c>
      <c r="D6" s="71">
        <v>1283</v>
      </c>
      <c r="E6" s="27">
        <v>41</v>
      </c>
      <c r="G6"/>
      <c r="H6"/>
      <c r="I6" s="95"/>
      <c r="J6"/>
      <c r="M6" s="115"/>
      <c r="N6" s="115"/>
    </row>
    <row r="7" spans="2:14" s="1" customFormat="1" ht="24" customHeight="1" x14ac:dyDescent="0.3">
      <c r="B7" s="2">
        <v>6</v>
      </c>
      <c r="C7" s="3">
        <v>136195</v>
      </c>
      <c r="D7" s="71">
        <v>1271</v>
      </c>
      <c r="E7" s="27">
        <v>57</v>
      </c>
      <c r="G7"/>
      <c r="H7"/>
      <c r="I7" s="95"/>
      <c r="J7"/>
      <c r="M7" s="115"/>
      <c r="N7" s="115"/>
    </row>
    <row r="8" spans="2:14" s="1" customFormat="1" ht="24" customHeight="1" x14ac:dyDescent="0.3">
      <c r="B8" s="2">
        <v>8</v>
      </c>
      <c r="C8" s="3" t="s">
        <v>5</v>
      </c>
      <c r="D8" s="71">
        <v>1755</v>
      </c>
      <c r="E8" s="27">
        <v>89</v>
      </c>
      <c r="G8"/>
      <c r="H8"/>
      <c r="I8" s="95"/>
      <c r="J8"/>
      <c r="M8" s="115"/>
      <c r="N8" s="115"/>
    </row>
    <row r="9" spans="2:14" s="1" customFormat="1" ht="24" customHeight="1" x14ac:dyDescent="0.3">
      <c r="B9" s="2">
        <v>10</v>
      </c>
      <c r="C9" s="3">
        <v>135889</v>
      </c>
      <c r="D9" s="71">
        <v>2272</v>
      </c>
      <c r="E9" s="27">
        <v>116</v>
      </c>
      <c r="G9"/>
      <c r="H9"/>
      <c r="I9" s="95"/>
      <c r="J9"/>
      <c r="M9" s="115"/>
      <c r="N9" s="115"/>
    </row>
    <row r="10" spans="2:14" s="1" customFormat="1" ht="24" customHeight="1" x14ac:dyDescent="0.3">
      <c r="B10" s="2">
        <v>12</v>
      </c>
      <c r="C10" s="3">
        <v>135912</v>
      </c>
      <c r="D10" s="71">
        <v>2907</v>
      </c>
      <c r="E10" s="27">
        <v>150</v>
      </c>
      <c r="G10"/>
      <c r="H10"/>
      <c r="I10" s="95"/>
      <c r="J10"/>
      <c r="M10" s="115"/>
      <c r="N10" s="115"/>
    </row>
    <row r="11" spans="2:14" s="1" customFormat="1" ht="24" customHeight="1" x14ac:dyDescent="0.3">
      <c r="B11" s="2">
        <v>14</v>
      </c>
      <c r="C11" s="3">
        <v>70376</v>
      </c>
      <c r="D11" s="71">
        <v>4204</v>
      </c>
      <c r="E11" s="27">
        <v>210</v>
      </c>
      <c r="G11"/>
      <c r="H11"/>
      <c r="I11" s="95"/>
      <c r="J11"/>
      <c r="M11" s="115"/>
      <c r="N11" s="115"/>
    </row>
    <row r="12" spans="2:14" s="1" customFormat="1" ht="24" customHeight="1" x14ac:dyDescent="0.3">
      <c r="B12" s="2">
        <v>16</v>
      </c>
      <c r="C12" s="3">
        <v>135936</v>
      </c>
      <c r="D12" s="71">
        <v>4481</v>
      </c>
      <c r="E12" s="27">
        <v>243</v>
      </c>
      <c r="G12"/>
      <c r="H12"/>
      <c r="I12" s="95"/>
      <c r="J12"/>
      <c r="M12" s="115"/>
      <c r="N12" s="115"/>
    </row>
    <row r="13" spans="2:14" s="1" customFormat="1" ht="24" customHeight="1" x14ac:dyDescent="0.3">
      <c r="B13" s="2">
        <v>18</v>
      </c>
      <c r="C13" s="3">
        <v>135998</v>
      </c>
      <c r="D13" s="71">
        <v>6008</v>
      </c>
      <c r="E13" s="27">
        <v>304</v>
      </c>
      <c r="G13"/>
      <c r="H13"/>
      <c r="I13" s="95"/>
      <c r="J13"/>
      <c r="M13" s="115"/>
      <c r="N13" s="115"/>
    </row>
    <row r="14" spans="2:14" s="1" customFormat="1" ht="24" customHeight="1" x14ac:dyDescent="0.3">
      <c r="B14" s="2">
        <v>20</v>
      </c>
      <c r="C14" s="3">
        <v>136020</v>
      </c>
      <c r="D14" s="71">
        <v>8584</v>
      </c>
      <c r="E14" s="27">
        <v>372</v>
      </c>
      <c r="G14"/>
      <c r="H14"/>
      <c r="I14" s="95"/>
      <c r="J14"/>
      <c r="M14" s="115"/>
      <c r="N14" s="115"/>
    </row>
    <row r="15" spans="2:14" s="1" customFormat="1" ht="24" customHeight="1" x14ac:dyDescent="0.3">
      <c r="B15" s="2">
        <v>24</v>
      </c>
      <c r="C15" s="3">
        <v>483441</v>
      </c>
      <c r="D15" s="71">
        <v>11294</v>
      </c>
      <c r="E15" s="27">
        <v>488</v>
      </c>
      <c r="G15" s="30"/>
      <c r="H15" s="30"/>
      <c r="I15" s="94"/>
      <c r="J15" s="30"/>
      <c r="M15" s="115"/>
      <c r="N15" s="115"/>
    </row>
    <row r="16" spans="2:14" s="1" customFormat="1" ht="24" customHeight="1" x14ac:dyDescent="0.3">
      <c r="B16" s="2">
        <v>30</v>
      </c>
      <c r="C16" s="3">
        <v>102695</v>
      </c>
      <c r="D16" s="71">
        <v>19580</v>
      </c>
      <c r="E16" s="27">
        <v>682</v>
      </c>
      <c r="G16" s="30"/>
      <c r="H16" s="30"/>
      <c r="I16" s="94"/>
      <c r="J16" s="30"/>
      <c r="M16" s="115"/>
      <c r="N16" s="115"/>
    </row>
    <row r="17" spans="2:18" s="1" customFormat="1" ht="24" customHeight="1" x14ac:dyDescent="0.3">
      <c r="B17" s="30"/>
      <c r="C17" s="30"/>
      <c r="D17" s="94"/>
      <c r="E17" s="30"/>
      <c r="G17" s="30"/>
      <c r="H17" s="30"/>
      <c r="I17" s="94"/>
      <c r="J17" s="30"/>
      <c r="M17" s="115"/>
      <c r="N17" s="115"/>
    </row>
    <row r="18" spans="2:18" ht="24" customHeight="1" x14ac:dyDescent="0.3">
      <c r="B18"/>
      <c r="C18"/>
      <c r="D18" s="95"/>
      <c r="E18"/>
      <c r="I18" s="30"/>
      <c r="M18" s="115"/>
      <c r="N18" s="115"/>
    </row>
    <row r="19" spans="2:18" ht="24" customHeight="1" x14ac:dyDescent="0.3">
      <c r="B19" s="150" t="s">
        <v>125</v>
      </c>
      <c r="C19" s="151"/>
      <c r="D19" s="151"/>
      <c r="E19" s="152"/>
      <c r="G19" s="150" t="s">
        <v>126</v>
      </c>
      <c r="H19" s="151"/>
      <c r="I19" s="151"/>
      <c r="J19" s="152"/>
      <c r="M19" s="115"/>
      <c r="N19" s="115"/>
    </row>
    <row r="20" spans="2:18" ht="42.75" customHeight="1" x14ac:dyDescent="0.3">
      <c r="B20" s="84" t="s">
        <v>1</v>
      </c>
      <c r="C20" s="85" t="s">
        <v>2</v>
      </c>
      <c r="D20" s="96" t="s">
        <v>3</v>
      </c>
      <c r="E20" s="85" t="s">
        <v>4</v>
      </c>
      <c r="G20" s="55" t="s">
        <v>1</v>
      </c>
      <c r="H20" s="56" t="s">
        <v>2</v>
      </c>
      <c r="I20" s="97" t="s">
        <v>3</v>
      </c>
      <c r="J20" s="56" t="s">
        <v>4</v>
      </c>
      <c r="M20" s="115"/>
      <c r="N20" s="115"/>
    </row>
    <row r="21" spans="2:18" ht="24" customHeight="1" x14ac:dyDescent="0.3">
      <c r="B21" s="2">
        <v>3</v>
      </c>
      <c r="C21" s="3">
        <v>272336</v>
      </c>
      <c r="D21" s="71">
        <v>874</v>
      </c>
      <c r="E21" s="27">
        <v>26</v>
      </c>
      <c r="G21" s="36">
        <v>3</v>
      </c>
      <c r="H21" s="39">
        <v>272490</v>
      </c>
      <c r="I21" s="74">
        <v>900</v>
      </c>
      <c r="J21" s="38">
        <v>28</v>
      </c>
      <c r="M21" s="115"/>
      <c r="N21" s="115"/>
      <c r="Q21" s="142"/>
      <c r="R21" s="142"/>
    </row>
    <row r="22" spans="2:18" ht="24" customHeight="1" x14ac:dyDescent="0.3">
      <c r="B22" s="2">
        <v>4</v>
      </c>
      <c r="C22" s="3">
        <v>510901</v>
      </c>
      <c r="D22" s="71">
        <v>903</v>
      </c>
      <c r="E22" s="27">
        <v>53</v>
      </c>
      <c r="G22" s="2">
        <v>4</v>
      </c>
      <c r="H22" s="3">
        <v>486305</v>
      </c>
      <c r="I22" s="71">
        <v>832</v>
      </c>
      <c r="J22" s="27">
        <v>50</v>
      </c>
      <c r="M22" s="115"/>
      <c r="N22" s="115"/>
      <c r="Q22" s="142"/>
      <c r="R22" s="142"/>
    </row>
    <row r="23" spans="2:18" ht="24" customHeight="1" x14ac:dyDescent="0.3">
      <c r="B23" s="2">
        <v>6</v>
      </c>
      <c r="C23" s="3">
        <v>129913</v>
      </c>
      <c r="D23" s="71">
        <v>1436</v>
      </c>
      <c r="E23" s="27">
        <v>85</v>
      </c>
      <c r="G23" s="2">
        <v>6</v>
      </c>
      <c r="H23" s="3">
        <v>534792</v>
      </c>
      <c r="I23" s="71">
        <v>1270</v>
      </c>
      <c r="J23" s="27">
        <v>75</v>
      </c>
      <c r="M23" s="115"/>
      <c r="N23" s="115"/>
      <c r="Q23" s="142"/>
      <c r="R23" s="142"/>
    </row>
    <row r="24" spans="2:18" ht="24" customHeight="1" x14ac:dyDescent="0.3">
      <c r="B24" s="2">
        <v>8</v>
      </c>
      <c r="C24" s="3">
        <v>506065</v>
      </c>
      <c r="D24" s="71">
        <v>2453</v>
      </c>
      <c r="E24" s="27">
        <v>125</v>
      </c>
      <c r="G24" s="2">
        <v>8</v>
      </c>
      <c r="H24" s="3">
        <v>539193</v>
      </c>
      <c r="I24" s="71">
        <v>2090</v>
      </c>
      <c r="J24" s="27">
        <v>110</v>
      </c>
      <c r="M24" s="115"/>
      <c r="N24" s="115"/>
      <c r="Q24" s="142"/>
      <c r="R24" s="142"/>
    </row>
    <row r="25" spans="2:18" ht="24" customHeight="1" x14ac:dyDescent="0.3">
      <c r="B25" s="2">
        <v>10</v>
      </c>
      <c r="C25" s="3">
        <v>130278</v>
      </c>
      <c r="D25" s="71">
        <v>3258</v>
      </c>
      <c r="E25" s="27">
        <v>182</v>
      </c>
      <c r="G25" s="2">
        <v>10</v>
      </c>
      <c r="H25" s="3">
        <v>288635</v>
      </c>
      <c r="I25" s="71">
        <v>2933</v>
      </c>
      <c r="J25" s="27">
        <v>158</v>
      </c>
      <c r="M25" s="115"/>
      <c r="N25" s="115"/>
      <c r="Q25" s="142"/>
      <c r="R25" s="142"/>
    </row>
    <row r="26" spans="2:18" ht="24" customHeight="1" x14ac:dyDescent="0.3">
      <c r="B26" s="2">
        <v>12</v>
      </c>
      <c r="C26" s="3">
        <v>533627</v>
      </c>
      <c r="D26" s="71">
        <v>4645</v>
      </c>
      <c r="E26" s="27">
        <v>280</v>
      </c>
      <c r="G26" s="2">
        <v>12</v>
      </c>
      <c r="H26" s="3">
        <v>528241</v>
      </c>
      <c r="I26" s="71">
        <v>4339</v>
      </c>
      <c r="J26" s="27">
        <v>268</v>
      </c>
      <c r="M26" s="115"/>
      <c r="N26" s="115"/>
      <c r="Q26" s="142"/>
      <c r="R26" s="142"/>
    </row>
    <row r="27" spans="2:18" ht="24" customHeight="1" x14ac:dyDescent="0.3">
      <c r="B27" s="2">
        <v>14</v>
      </c>
      <c r="C27" s="3">
        <v>130378</v>
      </c>
      <c r="D27" s="71">
        <v>6503</v>
      </c>
      <c r="E27" s="27">
        <v>380</v>
      </c>
      <c r="G27" s="2">
        <v>14</v>
      </c>
      <c r="H27" s="3">
        <v>130384</v>
      </c>
      <c r="I27" s="71">
        <v>6142</v>
      </c>
      <c r="J27" s="27">
        <v>291</v>
      </c>
      <c r="M27" s="115"/>
      <c r="N27" s="115"/>
      <c r="Q27" s="142"/>
      <c r="R27" s="142"/>
    </row>
    <row r="28" spans="2:18" ht="24" customHeight="1" x14ac:dyDescent="0.3">
      <c r="B28" s="2">
        <v>16</v>
      </c>
      <c r="C28" s="3">
        <v>130500</v>
      </c>
      <c r="D28" s="71">
        <v>7865</v>
      </c>
      <c r="E28" s="27">
        <v>495</v>
      </c>
      <c r="G28" s="2">
        <v>16</v>
      </c>
      <c r="H28" s="3">
        <v>130391</v>
      </c>
      <c r="I28" s="71">
        <v>6354</v>
      </c>
      <c r="J28" s="27">
        <v>364</v>
      </c>
      <c r="M28" s="115"/>
      <c r="N28" s="115"/>
      <c r="Q28" s="142"/>
      <c r="R28" s="142"/>
    </row>
    <row r="29" spans="2:18" ht="24" customHeight="1" x14ac:dyDescent="0.3">
      <c r="B29" s="2">
        <v>18</v>
      </c>
      <c r="C29" s="3">
        <v>130513</v>
      </c>
      <c r="D29" s="71">
        <v>11907</v>
      </c>
      <c r="E29" s="27">
        <v>630</v>
      </c>
      <c r="G29" s="2">
        <v>18</v>
      </c>
      <c r="H29" s="3">
        <v>110088</v>
      </c>
      <c r="I29" s="71">
        <v>8486</v>
      </c>
      <c r="J29" s="27">
        <v>454</v>
      </c>
      <c r="M29" s="115"/>
      <c r="N29" s="115"/>
      <c r="Q29" s="142"/>
      <c r="R29" s="142"/>
    </row>
    <row r="30" spans="2:18" ht="24" customHeight="1" x14ac:dyDescent="0.3">
      <c r="B30" s="2">
        <v>20</v>
      </c>
      <c r="C30" s="3">
        <v>130531</v>
      </c>
      <c r="D30" s="71">
        <v>15673</v>
      </c>
      <c r="E30" s="27">
        <v>862</v>
      </c>
      <c r="G30" s="2">
        <v>20</v>
      </c>
      <c r="H30" s="3">
        <v>131039</v>
      </c>
      <c r="I30" s="71">
        <v>12566</v>
      </c>
      <c r="J30" s="27">
        <v>615</v>
      </c>
      <c r="M30" s="115"/>
      <c r="N30" s="115"/>
      <c r="Q30" s="142"/>
      <c r="R30" s="142"/>
    </row>
    <row r="31" spans="2:18" ht="24" customHeight="1" x14ac:dyDescent="0.3">
      <c r="B31" s="2">
        <v>24</v>
      </c>
      <c r="C31" s="3">
        <v>536499</v>
      </c>
      <c r="D31" s="71">
        <v>23767</v>
      </c>
      <c r="E31" s="27">
        <v>1215</v>
      </c>
      <c r="G31" s="2">
        <v>24</v>
      </c>
      <c r="H31" s="3">
        <v>131046</v>
      </c>
      <c r="I31" s="71">
        <v>17689</v>
      </c>
      <c r="J31" s="27">
        <v>865</v>
      </c>
      <c r="M31" s="115"/>
      <c r="N31" s="115"/>
      <c r="Q31" s="142"/>
      <c r="R31" s="142"/>
    </row>
    <row r="32" spans="2:18" ht="24" customHeight="1" x14ac:dyDescent="0.3">
      <c r="B32" s="2">
        <v>30</v>
      </c>
      <c r="C32" s="3">
        <v>131077</v>
      </c>
      <c r="D32" s="71">
        <v>37216</v>
      </c>
      <c r="E32" s="27">
        <v>1942</v>
      </c>
      <c r="G32" s="2">
        <v>30</v>
      </c>
      <c r="H32" s="3">
        <v>131084</v>
      </c>
      <c r="I32" s="71">
        <v>36105</v>
      </c>
      <c r="J32" s="27">
        <v>1447</v>
      </c>
      <c r="M32" s="115"/>
      <c r="N32" s="115"/>
      <c r="Q32" s="142"/>
      <c r="R32" s="142"/>
    </row>
    <row r="33" spans="2:18" ht="24" customHeight="1" x14ac:dyDescent="0.3">
      <c r="B33" s="2">
        <v>36</v>
      </c>
      <c r="C33" s="3">
        <v>130080</v>
      </c>
      <c r="D33" s="71">
        <v>69656</v>
      </c>
      <c r="E33" s="27">
        <v>2629</v>
      </c>
      <c r="G33" s="2">
        <v>36</v>
      </c>
      <c r="H33" s="2">
        <v>131078</v>
      </c>
      <c r="I33" s="71">
        <v>58870</v>
      </c>
      <c r="J33" s="27">
        <v>2435</v>
      </c>
      <c r="M33" s="115"/>
      <c r="N33" s="115"/>
      <c r="Q33" s="142"/>
      <c r="R33" s="142"/>
    </row>
    <row r="34" spans="2:18" ht="24" customHeight="1" x14ac:dyDescent="0.3">
      <c r="B34" s="2">
        <v>42</v>
      </c>
      <c r="C34" s="3" t="s">
        <v>5</v>
      </c>
      <c r="D34" s="71">
        <v>91022</v>
      </c>
      <c r="E34" s="27">
        <v>3410</v>
      </c>
      <c r="G34" s="2">
        <v>42</v>
      </c>
      <c r="H34" s="2" t="s">
        <v>5</v>
      </c>
      <c r="I34" s="71">
        <v>78879</v>
      </c>
      <c r="J34" s="27">
        <v>2955</v>
      </c>
      <c r="M34" s="115"/>
      <c r="N34" s="115"/>
      <c r="Q34" s="142"/>
      <c r="R34" s="142"/>
    </row>
    <row r="35" spans="2:18" ht="24" customHeight="1" x14ac:dyDescent="0.3">
      <c r="B35" s="2">
        <v>48</v>
      </c>
      <c r="C35" s="3" t="s">
        <v>5</v>
      </c>
      <c r="D35" s="71">
        <v>160480</v>
      </c>
      <c r="E35" s="27">
        <v>4595</v>
      </c>
      <c r="G35" s="2">
        <v>48</v>
      </c>
      <c r="H35" s="2" t="s">
        <v>5</v>
      </c>
      <c r="I35" s="71">
        <v>120213</v>
      </c>
      <c r="J35" s="27">
        <v>4080</v>
      </c>
      <c r="M35" s="115"/>
      <c r="N35" s="115"/>
      <c r="Q35" s="142"/>
      <c r="R35" s="142"/>
    </row>
    <row r="36" spans="2:18" ht="24" customHeight="1" x14ac:dyDescent="0.3">
      <c r="I36" s="30"/>
      <c r="M36" s="115"/>
      <c r="N36" s="115"/>
      <c r="Q36" s="142"/>
      <c r="R36" s="142"/>
    </row>
    <row r="37" spans="2:18" ht="24" customHeight="1" x14ac:dyDescent="0.3">
      <c r="B37" s="150" t="s">
        <v>127</v>
      </c>
      <c r="C37" s="151"/>
      <c r="D37" s="151"/>
      <c r="E37" s="152"/>
      <c r="G37" s="150" t="s">
        <v>128</v>
      </c>
      <c r="H37" s="151"/>
      <c r="I37" s="151"/>
      <c r="J37" s="152"/>
      <c r="M37" s="115"/>
      <c r="N37" s="115"/>
      <c r="Q37" s="142"/>
      <c r="R37" s="142"/>
    </row>
    <row r="38" spans="2:18" ht="39" customHeight="1" x14ac:dyDescent="0.3">
      <c r="B38" s="84" t="s">
        <v>1</v>
      </c>
      <c r="C38" s="85" t="s">
        <v>2</v>
      </c>
      <c r="D38" s="96" t="s">
        <v>3</v>
      </c>
      <c r="E38" s="85" t="s">
        <v>4</v>
      </c>
      <c r="G38" s="84" t="s">
        <v>1</v>
      </c>
      <c r="H38" s="85" t="s">
        <v>2</v>
      </c>
      <c r="I38" s="96" t="s">
        <v>3</v>
      </c>
      <c r="J38" s="85" t="s">
        <v>4</v>
      </c>
      <c r="M38" s="115"/>
      <c r="N38" s="115"/>
      <c r="Q38" s="142"/>
      <c r="R38" s="142"/>
    </row>
    <row r="39" spans="2:18" ht="24" customHeight="1" x14ac:dyDescent="0.3">
      <c r="B39" s="36">
        <v>3</v>
      </c>
      <c r="C39" s="39" t="s">
        <v>5</v>
      </c>
      <c r="D39" s="74">
        <v>970</v>
      </c>
      <c r="E39" s="38">
        <v>30</v>
      </c>
      <c r="G39" s="36">
        <v>3</v>
      </c>
      <c r="H39" s="39" t="s">
        <v>5</v>
      </c>
      <c r="I39" s="74">
        <v>955</v>
      </c>
      <c r="J39" s="38">
        <v>30</v>
      </c>
      <c r="M39" s="115"/>
      <c r="N39" s="115"/>
      <c r="Q39" s="142"/>
      <c r="R39" s="142"/>
    </row>
    <row r="40" spans="2:18" ht="24" customHeight="1" x14ac:dyDescent="0.3">
      <c r="B40" s="2">
        <v>4</v>
      </c>
      <c r="C40" s="3">
        <v>506348</v>
      </c>
      <c r="D40" s="71">
        <v>996</v>
      </c>
      <c r="E40" s="27">
        <v>50</v>
      </c>
      <c r="G40" s="2">
        <v>4</v>
      </c>
      <c r="H40" s="3">
        <v>506349</v>
      </c>
      <c r="I40" s="71">
        <v>932</v>
      </c>
      <c r="J40" s="27">
        <v>49</v>
      </c>
      <c r="M40" s="115"/>
      <c r="N40" s="115"/>
      <c r="Q40" s="142"/>
      <c r="R40" s="142"/>
    </row>
    <row r="41" spans="2:18" ht="24" customHeight="1" x14ac:dyDescent="0.3">
      <c r="B41" s="2">
        <v>6</v>
      </c>
      <c r="C41" s="3">
        <v>271933</v>
      </c>
      <c r="D41" s="71">
        <v>1235</v>
      </c>
      <c r="E41" s="27">
        <v>71</v>
      </c>
      <c r="G41" s="2">
        <v>6</v>
      </c>
      <c r="H41" s="3">
        <v>119878</v>
      </c>
      <c r="I41" s="71">
        <v>1445</v>
      </c>
      <c r="J41" s="27">
        <v>65</v>
      </c>
      <c r="M41" s="115"/>
      <c r="N41" s="115"/>
      <c r="Q41" s="142"/>
      <c r="R41" s="142"/>
    </row>
    <row r="42" spans="2:18" ht="24" customHeight="1" x14ac:dyDescent="0.3">
      <c r="B42" s="2">
        <v>8</v>
      </c>
      <c r="C42" s="3">
        <v>276631</v>
      </c>
      <c r="D42" s="71">
        <v>1873</v>
      </c>
      <c r="E42" s="27">
        <v>110.3</v>
      </c>
      <c r="G42" s="2">
        <v>8</v>
      </c>
      <c r="H42" s="3">
        <v>119891</v>
      </c>
      <c r="I42" s="71">
        <v>1911</v>
      </c>
      <c r="J42" s="27">
        <v>105.33</v>
      </c>
      <c r="M42" s="115"/>
      <c r="N42" s="115"/>
      <c r="Q42" s="142"/>
      <c r="R42" s="142"/>
    </row>
    <row r="43" spans="2:18" ht="24" customHeight="1" x14ac:dyDescent="0.3">
      <c r="B43" s="2">
        <v>10</v>
      </c>
      <c r="C43" s="3">
        <v>130346</v>
      </c>
      <c r="D43" s="71">
        <v>2943</v>
      </c>
      <c r="E43" s="27">
        <v>154</v>
      </c>
      <c r="G43" s="2">
        <v>10</v>
      </c>
      <c r="H43" s="3">
        <v>130347</v>
      </c>
      <c r="I43" s="71">
        <v>3273</v>
      </c>
      <c r="J43" s="27">
        <v>160</v>
      </c>
      <c r="M43" s="115"/>
      <c r="N43" s="115"/>
      <c r="Q43" s="142"/>
      <c r="R43" s="142"/>
    </row>
    <row r="44" spans="2:18" ht="24" customHeight="1" x14ac:dyDescent="0.3">
      <c r="B44" s="2">
        <v>12</v>
      </c>
      <c r="C44" s="3">
        <v>130308</v>
      </c>
      <c r="D44" s="71">
        <v>3871</v>
      </c>
      <c r="E44" s="27">
        <v>214</v>
      </c>
      <c r="G44" s="2">
        <v>12</v>
      </c>
      <c r="H44" s="3">
        <v>274477</v>
      </c>
      <c r="I44" s="71">
        <v>3943</v>
      </c>
      <c r="J44" s="27">
        <v>209</v>
      </c>
      <c r="M44" s="115"/>
      <c r="N44" s="115"/>
      <c r="Q44" s="142"/>
      <c r="R44" s="142"/>
    </row>
    <row r="45" spans="2:18" ht="24" customHeight="1" x14ac:dyDescent="0.3">
      <c r="B45" s="2">
        <v>14</v>
      </c>
      <c r="C45" s="3">
        <v>131055</v>
      </c>
      <c r="D45" s="71">
        <v>5492</v>
      </c>
      <c r="E45" s="27">
        <v>300</v>
      </c>
      <c r="G45" s="2">
        <v>14</v>
      </c>
      <c r="H45" s="3">
        <v>131056</v>
      </c>
      <c r="I45" s="71">
        <v>6347</v>
      </c>
      <c r="J45" s="27">
        <v>305</v>
      </c>
      <c r="M45" s="115"/>
      <c r="N45" s="115"/>
      <c r="Q45" s="142"/>
      <c r="R45" s="142"/>
    </row>
    <row r="46" spans="2:18" ht="24" customHeight="1" x14ac:dyDescent="0.3">
      <c r="B46" s="2">
        <v>16</v>
      </c>
      <c r="C46" s="3">
        <v>131057</v>
      </c>
      <c r="D46" s="71">
        <v>6404</v>
      </c>
      <c r="E46" s="27">
        <v>391</v>
      </c>
      <c r="G46" s="2">
        <v>16</v>
      </c>
      <c r="H46" s="3" t="s">
        <v>5</v>
      </c>
      <c r="I46" s="71">
        <v>6862</v>
      </c>
      <c r="J46" s="27">
        <v>405</v>
      </c>
      <c r="M46" s="115"/>
      <c r="N46" s="115"/>
      <c r="Q46" s="142"/>
      <c r="R46" s="142"/>
    </row>
    <row r="47" spans="2:18" ht="24" customHeight="1" x14ac:dyDescent="0.3">
      <c r="B47" s="2">
        <v>18</v>
      </c>
      <c r="C47" s="3">
        <v>130476</v>
      </c>
      <c r="D47" s="71">
        <v>8202</v>
      </c>
      <c r="E47" s="27">
        <v>527</v>
      </c>
      <c r="G47" s="2">
        <v>18</v>
      </c>
      <c r="H47" s="3">
        <v>274668</v>
      </c>
      <c r="I47" s="71">
        <v>8764</v>
      </c>
      <c r="J47" s="27">
        <v>525</v>
      </c>
      <c r="M47" s="115"/>
      <c r="N47" s="115"/>
      <c r="Q47" s="142"/>
      <c r="R47" s="142"/>
    </row>
    <row r="48" spans="2:18" ht="24" customHeight="1" x14ac:dyDescent="0.3">
      <c r="B48" s="2">
        <v>20</v>
      </c>
      <c r="C48" s="3">
        <v>131053</v>
      </c>
      <c r="D48" s="71">
        <v>12621</v>
      </c>
      <c r="E48" s="27">
        <v>631</v>
      </c>
      <c r="G48" s="2">
        <v>20</v>
      </c>
      <c r="H48" s="3">
        <v>274675</v>
      </c>
      <c r="I48" s="71">
        <v>12864</v>
      </c>
      <c r="J48" s="27">
        <v>644</v>
      </c>
      <c r="M48" s="115"/>
      <c r="N48" s="115"/>
      <c r="Q48" s="142"/>
      <c r="R48" s="142"/>
    </row>
    <row r="49" spans="2:18" ht="24" customHeight="1" x14ac:dyDescent="0.3">
      <c r="B49" s="2">
        <v>24</v>
      </c>
      <c r="C49" s="3">
        <v>131070</v>
      </c>
      <c r="D49" s="71">
        <v>17790</v>
      </c>
      <c r="E49" s="27">
        <v>880</v>
      </c>
      <c r="G49" s="2">
        <v>24</v>
      </c>
      <c r="H49" s="3">
        <v>274682</v>
      </c>
      <c r="I49" s="71">
        <v>18507</v>
      </c>
      <c r="J49" s="27">
        <v>996</v>
      </c>
      <c r="M49" s="115"/>
      <c r="N49" s="115"/>
      <c r="Q49" s="142"/>
      <c r="R49" s="142"/>
    </row>
    <row r="50" spans="2:18" ht="24" customHeight="1" x14ac:dyDescent="0.3">
      <c r="B50" s="2">
        <v>30</v>
      </c>
      <c r="C50" s="3">
        <v>244159</v>
      </c>
      <c r="D50" s="71">
        <v>39597</v>
      </c>
      <c r="E50" s="27">
        <v>1898</v>
      </c>
      <c r="G50" s="2">
        <v>30</v>
      </c>
      <c r="H50" s="3">
        <v>274699</v>
      </c>
      <c r="I50" s="71">
        <v>29014</v>
      </c>
      <c r="J50" s="27">
        <v>1410</v>
      </c>
      <c r="M50" s="115"/>
      <c r="N50" s="115"/>
      <c r="Q50" s="142"/>
      <c r="R50" s="142"/>
    </row>
    <row r="51" spans="2:18" ht="24" customHeight="1" x14ac:dyDescent="0.3">
      <c r="B51" s="2">
        <v>36</v>
      </c>
      <c r="C51" s="2">
        <v>131085</v>
      </c>
      <c r="D51" s="71">
        <v>53906</v>
      </c>
      <c r="E51" s="27">
        <v>2372</v>
      </c>
      <c r="G51" s="2">
        <v>36</v>
      </c>
      <c r="H51" s="2" t="s">
        <v>5</v>
      </c>
      <c r="I51" s="71">
        <v>57092</v>
      </c>
      <c r="J51" s="27">
        <v>2397</v>
      </c>
      <c r="M51" s="115"/>
      <c r="N51" s="115"/>
      <c r="Q51" s="142"/>
      <c r="R51" s="142"/>
    </row>
    <row r="52" spans="2:18" ht="24" customHeight="1" x14ac:dyDescent="0.3">
      <c r="B52" s="2">
        <v>42</v>
      </c>
      <c r="C52" s="2" t="s">
        <v>5</v>
      </c>
      <c r="D52" s="71">
        <v>93941</v>
      </c>
      <c r="E52" s="27">
        <v>3020</v>
      </c>
      <c r="G52" s="2">
        <v>42</v>
      </c>
      <c r="H52" s="2" t="s">
        <v>5</v>
      </c>
      <c r="I52" s="72" t="s">
        <v>129</v>
      </c>
      <c r="J52" s="27">
        <v>3035</v>
      </c>
      <c r="M52" s="115"/>
      <c r="N52" s="115"/>
      <c r="Q52" s="142"/>
      <c r="R52" s="142"/>
    </row>
    <row r="53" spans="2:18" ht="24" customHeight="1" x14ac:dyDescent="0.3">
      <c r="B53" s="2">
        <v>48</v>
      </c>
      <c r="C53" s="2" t="s">
        <v>5</v>
      </c>
      <c r="D53" s="71">
        <v>120669</v>
      </c>
      <c r="E53" s="27">
        <v>4170</v>
      </c>
      <c r="G53" s="2">
        <v>48</v>
      </c>
      <c r="H53" s="2" t="s">
        <v>5</v>
      </c>
      <c r="I53" s="71">
        <v>121251</v>
      </c>
      <c r="J53" s="27">
        <v>4190</v>
      </c>
      <c r="M53" s="115"/>
      <c r="N53" s="115"/>
      <c r="Q53" s="142"/>
      <c r="R53" s="142"/>
    </row>
    <row r="54" spans="2:18" ht="24" customHeight="1" x14ac:dyDescent="0.3">
      <c r="M54" s="115"/>
      <c r="N54" s="115"/>
      <c r="Q54" s="142"/>
      <c r="R54" s="142"/>
    </row>
    <row r="55" spans="2:18" ht="24" customHeight="1" x14ac:dyDescent="0.3">
      <c r="D55" s="30"/>
      <c r="I55" s="30"/>
      <c r="M55" s="115"/>
      <c r="N55" s="115"/>
      <c r="Q55" s="142"/>
      <c r="R55" s="142"/>
    </row>
    <row r="56" spans="2:18" ht="24" customHeight="1" x14ac:dyDescent="0.3">
      <c r="B56" s="150" t="s">
        <v>130</v>
      </c>
      <c r="C56" s="151"/>
      <c r="D56" s="151"/>
      <c r="E56" s="152"/>
      <c r="G56" s="150" t="s">
        <v>131</v>
      </c>
      <c r="H56" s="151"/>
      <c r="I56" s="151"/>
      <c r="J56" s="152"/>
      <c r="M56" s="115"/>
      <c r="N56" s="115"/>
      <c r="Q56" s="142"/>
      <c r="R56" s="142"/>
    </row>
    <row r="57" spans="2:18" ht="40.5" customHeight="1" x14ac:dyDescent="0.3">
      <c r="B57" s="84" t="s">
        <v>1</v>
      </c>
      <c r="C57" s="85" t="s">
        <v>2</v>
      </c>
      <c r="D57" s="96" t="s">
        <v>3</v>
      </c>
      <c r="E57" s="85" t="s">
        <v>4</v>
      </c>
      <c r="G57" s="55" t="s">
        <v>1</v>
      </c>
      <c r="H57" s="56" t="s">
        <v>2</v>
      </c>
      <c r="I57" s="97" t="s">
        <v>3</v>
      </c>
      <c r="J57" s="56" t="s">
        <v>4</v>
      </c>
      <c r="M57" s="115"/>
      <c r="N57" s="115"/>
      <c r="Q57" s="142"/>
      <c r="R57" s="142"/>
    </row>
    <row r="58" spans="2:18" ht="24" customHeight="1" x14ac:dyDescent="0.3">
      <c r="B58" s="36">
        <v>4</v>
      </c>
      <c r="C58" s="39" t="s">
        <v>5</v>
      </c>
      <c r="D58" s="74">
        <v>964</v>
      </c>
      <c r="E58" s="38">
        <v>47</v>
      </c>
      <c r="G58" s="36">
        <v>4</v>
      </c>
      <c r="H58" s="39" t="s">
        <v>5</v>
      </c>
      <c r="I58" s="74">
        <v>815</v>
      </c>
      <c r="J58" s="38">
        <v>42</v>
      </c>
      <c r="M58" s="115"/>
      <c r="N58" s="115"/>
      <c r="Q58" s="142"/>
      <c r="R58" s="142"/>
    </row>
    <row r="59" spans="2:18" ht="24" customHeight="1" x14ac:dyDescent="0.3">
      <c r="B59" s="2">
        <v>6</v>
      </c>
      <c r="C59" s="3" t="s">
        <v>5</v>
      </c>
      <c r="D59" s="71">
        <v>1342</v>
      </c>
      <c r="E59" s="27">
        <v>75</v>
      </c>
      <c r="G59" s="2">
        <v>6</v>
      </c>
      <c r="H59" s="3" t="s">
        <v>5</v>
      </c>
      <c r="I59" s="71">
        <v>1193</v>
      </c>
      <c r="J59" s="27">
        <v>69</v>
      </c>
      <c r="M59" s="115"/>
      <c r="N59" s="115"/>
      <c r="Q59" s="142"/>
      <c r="R59" s="142"/>
    </row>
    <row r="60" spans="2:18" ht="24" customHeight="1" x14ac:dyDescent="0.3">
      <c r="B60" s="2">
        <v>8</v>
      </c>
      <c r="C60" s="3" t="s">
        <v>5</v>
      </c>
      <c r="D60" s="71">
        <v>1970</v>
      </c>
      <c r="E60" s="27">
        <v>117.6</v>
      </c>
      <c r="G60" s="2">
        <v>8</v>
      </c>
      <c r="H60" s="3" t="s">
        <v>5</v>
      </c>
      <c r="I60" s="71">
        <v>1820</v>
      </c>
      <c r="J60" s="27">
        <v>107</v>
      </c>
      <c r="M60" s="115"/>
      <c r="N60" s="115"/>
      <c r="Q60" s="142"/>
      <c r="R60" s="142"/>
    </row>
    <row r="61" spans="2:18" ht="24" customHeight="1" x14ac:dyDescent="0.3">
      <c r="B61" s="2">
        <v>10</v>
      </c>
      <c r="C61" s="3" t="s">
        <v>5</v>
      </c>
      <c r="D61" s="71">
        <v>2638</v>
      </c>
      <c r="E61" s="27">
        <v>170</v>
      </c>
      <c r="G61" s="2">
        <v>10</v>
      </c>
      <c r="H61" s="3" t="s">
        <v>5</v>
      </c>
      <c r="I61" s="71">
        <v>2859</v>
      </c>
      <c r="J61" s="27">
        <v>148</v>
      </c>
      <c r="M61" s="115"/>
      <c r="N61" s="115"/>
      <c r="Q61" s="142"/>
      <c r="R61" s="142"/>
    </row>
    <row r="62" spans="2:18" ht="24" customHeight="1" x14ac:dyDescent="0.3">
      <c r="B62" s="2">
        <v>12</v>
      </c>
      <c r="C62" s="3" t="s">
        <v>5</v>
      </c>
      <c r="D62" s="71">
        <v>4095</v>
      </c>
      <c r="E62" s="27">
        <v>249</v>
      </c>
      <c r="G62" s="2">
        <v>12</v>
      </c>
      <c r="H62" s="3" t="s">
        <v>5</v>
      </c>
      <c r="I62" s="71">
        <v>3308</v>
      </c>
      <c r="J62" s="27">
        <v>196</v>
      </c>
      <c r="M62" s="115"/>
      <c r="N62" s="115"/>
      <c r="Q62" s="142"/>
      <c r="R62" s="142"/>
    </row>
    <row r="63" spans="2:18" ht="24" customHeight="1" x14ac:dyDescent="0.3">
      <c r="B63" s="2">
        <v>16</v>
      </c>
      <c r="C63" s="3" t="s">
        <v>5</v>
      </c>
      <c r="D63" s="71">
        <v>7243</v>
      </c>
      <c r="E63" s="27">
        <v>465</v>
      </c>
      <c r="G63" s="2">
        <v>14</v>
      </c>
      <c r="H63" s="3" t="s">
        <v>5</v>
      </c>
      <c r="I63" s="71">
        <v>4709</v>
      </c>
      <c r="J63" s="27">
        <v>280</v>
      </c>
      <c r="M63" s="115"/>
      <c r="N63" s="115"/>
      <c r="Q63" s="142"/>
      <c r="R63" s="142"/>
    </row>
    <row r="64" spans="2:18" ht="24" customHeight="1" x14ac:dyDescent="0.3">
      <c r="B64" s="2">
        <v>18</v>
      </c>
      <c r="C64" s="3">
        <v>276723</v>
      </c>
      <c r="D64" s="71">
        <v>9720</v>
      </c>
      <c r="E64" s="27">
        <v>591</v>
      </c>
      <c r="G64" s="2">
        <v>16</v>
      </c>
      <c r="H64" s="3" t="s">
        <v>5</v>
      </c>
      <c r="I64" s="71">
        <v>5474</v>
      </c>
      <c r="J64" s="27">
        <v>360</v>
      </c>
      <c r="M64" s="115"/>
      <c r="N64" s="115"/>
      <c r="Q64" s="142"/>
      <c r="R64" s="142"/>
    </row>
    <row r="65" spans="2:18" ht="24" customHeight="1" x14ac:dyDescent="0.3">
      <c r="B65" s="2">
        <v>24</v>
      </c>
      <c r="C65" s="3">
        <v>130532</v>
      </c>
      <c r="D65" s="71">
        <v>23723</v>
      </c>
      <c r="E65" s="27">
        <v>1150</v>
      </c>
      <c r="G65" s="2">
        <v>18</v>
      </c>
      <c r="H65" s="3" t="s">
        <v>5</v>
      </c>
      <c r="I65" s="71">
        <v>7288</v>
      </c>
      <c r="J65" s="27">
        <v>416</v>
      </c>
      <c r="M65" s="115"/>
      <c r="N65" s="115"/>
      <c r="Q65" s="142"/>
      <c r="R65" s="142"/>
    </row>
    <row r="66" spans="2:18" ht="24" customHeight="1" x14ac:dyDescent="0.3">
      <c r="D66" s="30"/>
      <c r="G66" s="2">
        <v>20</v>
      </c>
      <c r="H66" s="3" t="s">
        <v>5</v>
      </c>
      <c r="I66" s="71">
        <v>10313</v>
      </c>
      <c r="J66" s="27">
        <v>614.29999999999995</v>
      </c>
      <c r="M66" s="115"/>
      <c r="N66" s="115"/>
      <c r="Q66" s="142"/>
      <c r="R66" s="142"/>
    </row>
    <row r="67" spans="2:18" ht="24" customHeight="1" x14ac:dyDescent="0.3">
      <c r="D67" s="30"/>
      <c r="G67" s="2">
        <v>24</v>
      </c>
      <c r="H67" s="3" t="s">
        <v>5</v>
      </c>
      <c r="I67" s="71">
        <v>13163</v>
      </c>
      <c r="J67" s="27">
        <v>873</v>
      </c>
      <c r="M67" s="115"/>
      <c r="N67" s="115"/>
      <c r="Q67" s="142"/>
      <c r="R67" s="142"/>
    </row>
    <row r="68" spans="2:18" ht="24" customHeight="1" x14ac:dyDescent="0.3">
      <c r="D68" s="30"/>
      <c r="G68" s="2">
        <v>30</v>
      </c>
      <c r="H68" s="3" t="s">
        <v>5</v>
      </c>
      <c r="I68" s="71">
        <v>25898</v>
      </c>
      <c r="J68" s="27">
        <v>1670</v>
      </c>
      <c r="M68" s="115"/>
      <c r="N68" s="115"/>
      <c r="Q68" s="142"/>
      <c r="R68" s="142"/>
    </row>
    <row r="69" spans="2:18" ht="29.25" customHeight="1" x14ac:dyDescent="0.3">
      <c r="D69" s="30"/>
      <c r="G69" s="2"/>
      <c r="H69" s="3"/>
      <c r="I69" s="71"/>
      <c r="J69" s="27"/>
      <c r="M69" s="115"/>
      <c r="N69" s="115"/>
      <c r="Q69" s="142"/>
      <c r="R69" s="142"/>
    </row>
    <row r="70" spans="2:18" ht="24" customHeight="1" x14ac:dyDescent="0.3">
      <c r="B70" s="150" t="s">
        <v>132</v>
      </c>
      <c r="C70" s="151"/>
      <c r="D70" s="151"/>
      <c r="E70" s="152"/>
      <c r="G70" s="150" t="s">
        <v>133</v>
      </c>
      <c r="H70" s="151"/>
      <c r="I70" s="151"/>
      <c r="J70" s="152"/>
      <c r="M70" s="115"/>
      <c r="N70" s="115"/>
      <c r="Q70" s="142"/>
      <c r="R70" s="142"/>
    </row>
    <row r="71" spans="2:18" ht="42" customHeight="1" x14ac:dyDescent="0.3">
      <c r="B71" s="84" t="s">
        <v>1</v>
      </c>
      <c r="C71" s="85" t="s">
        <v>2</v>
      </c>
      <c r="D71" s="96" t="s">
        <v>3</v>
      </c>
      <c r="E71" s="85" t="s">
        <v>4</v>
      </c>
      <c r="G71" s="84" t="s">
        <v>1</v>
      </c>
      <c r="H71" s="85" t="s">
        <v>2</v>
      </c>
      <c r="I71" s="96" t="s">
        <v>3</v>
      </c>
      <c r="J71" s="85" t="s">
        <v>4</v>
      </c>
      <c r="M71" s="115"/>
      <c r="N71" s="115"/>
      <c r="Q71" s="142"/>
      <c r="R71" s="142"/>
    </row>
    <row r="72" spans="2:18" ht="24" customHeight="1" x14ac:dyDescent="0.3">
      <c r="B72" s="36">
        <v>6</v>
      </c>
      <c r="C72" s="39" t="s">
        <v>5</v>
      </c>
      <c r="D72" s="74">
        <v>1154</v>
      </c>
      <c r="E72" s="38">
        <v>60</v>
      </c>
      <c r="G72" s="36">
        <v>6</v>
      </c>
      <c r="H72" s="39" t="s">
        <v>5</v>
      </c>
      <c r="I72" s="74">
        <v>1267</v>
      </c>
      <c r="J72" s="38">
        <v>71</v>
      </c>
      <c r="M72" s="115"/>
      <c r="N72" s="115"/>
      <c r="Q72" s="142"/>
      <c r="R72" s="142"/>
    </row>
    <row r="73" spans="2:18" ht="24" customHeight="1" x14ac:dyDescent="0.3">
      <c r="B73" s="2">
        <v>8</v>
      </c>
      <c r="C73" s="3" t="s">
        <v>5</v>
      </c>
      <c r="D73" s="71">
        <v>1820</v>
      </c>
      <c r="E73" s="27">
        <v>107</v>
      </c>
      <c r="G73" s="2">
        <v>8</v>
      </c>
      <c r="H73" s="3" t="s">
        <v>5</v>
      </c>
      <c r="I73" s="71">
        <v>1801</v>
      </c>
      <c r="J73" s="27">
        <v>105</v>
      </c>
      <c r="M73" s="115"/>
      <c r="N73" s="115"/>
      <c r="Q73" s="142"/>
      <c r="R73" s="142"/>
    </row>
    <row r="74" spans="2:18" ht="24" customHeight="1" x14ac:dyDescent="0.3">
      <c r="B74" s="2">
        <v>10</v>
      </c>
      <c r="C74" s="3" t="s">
        <v>5</v>
      </c>
      <c r="D74" s="71">
        <v>2500</v>
      </c>
      <c r="E74" s="27">
        <v>156</v>
      </c>
      <c r="G74" s="2">
        <v>12</v>
      </c>
      <c r="H74" s="3" t="s">
        <v>5</v>
      </c>
      <c r="I74" s="71">
        <v>3308</v>
      </c>
      <c r="J74" s="27">
        <v>215</v>
      </c>
      <c r="M74" s="115"/>
      <c r="N74" s="115"/>
      <c r="Q74" s="142"/>
      <c r="R74" s="142"/>
    </row>
    <row r="75" spans="2:18" ht="24" customHeight="1" x14ac:dyDescent="0.3">
      <c r="B75" s="2">
        <v>12</v>
      </c>
      <c r="C75" s="3" t="s">
        <v>5</v>
      </c>
      <c r="D75" s="71">
        <v>3642</v>
      </c>
      <c r="E75" s="27">
        <v>246</v>
      </c>
      <c r="G75" s="2">
        <v>16</v>
      </c>
      <c r="H75" s="3">
        <v>100349</v>
      </c>
      <c r="I75" s="71">
        <v>5355</v>
      </c>
      <c r="J75" s="27">
        <v>345</v>
      </c>
      <c r="M75" s="115"/>
      <c r="N75" s="115"/>
      <c r="Q75" s="142"/>
      <c r="R75" s="142"/>
    </row>
    <row r="76" spans="2:18" ht="24" customHeight="1" x14ac:dyDescent="0.3">
      <c r="B76" s="2">
        <v>16</v>
      </c>
      <c r="C76" s="3">
        <v>135198</v>
      </c>
      <c r="D76" s="71">
        <v>5551</v>
      </c>
      <c r="E76" s="27">
        <v>344</v>
      </c>
      <c r="G76" s="2">
        <v>18</v>
      </c>
      <c r="H76" s="3">
        <v>526780</v>
      </c>
      <c r="I76" s="71">
        <v>7645</v>
      </c>
      <c r="J76" s="27">
        <v>427</v>
      </c>
      <c r="M76" s="115"/>
      <c r="N76" s="115"/>
      <c r="Q76" s="142"/>
      <c r="R76" s="142"/>
    </row>
    <row r="77" spans="2:18" ht="24" customHeight="1" x14ac:dyDescent="0.3">
      <c r="B77" s="2">
        <v>18</v>
      </c>
      <c r="C77" s="3">
        <v>526797</v>
      </c>
      <c r="D77" s="71">
        <v>7422</v>
      </c>
      <c r="E77" s="27">
        <v>422</v>
      </c>
      <c r="G77" s="2">
        <v>24</v>
      </c>
      <c r="H77" s="3">
        <v>58329</v>
      </c>
      <c r="I77" s="71">
        <v>13096</v>
      </c>
      <c r="J77" s="27">
        <v>810</v>
      </c>
      <c r="M77" s="115"/>
      <c r="N77" s="115"/>
      <c r="Q77" s="142"/>
      <c r="R77" s="142"/>
    </row>
    <row r="78" spans="2:18" ht="24" customHeight="1" x14ac:dyDescent="0.3">
      <c r="B78" s="2">
        <v>20</v>
      </c>
      <c r="C78" s="3" t="s">
        <v>5</v>
      </c>
      <c r="D78" s="71">
        <v>9309</v>
      </c>
      <c r="E78" s="27">
        <v>543</v>
      </c>
      <c r="I78" s="30"/>
      <c r="M78" s="115"/>
      <c r="N78" s="115"/>
      <c r="Q78" s="142"/>
      <c r="R78" s="142"/>
    </row>
    <row r="79" spans="2:18" ht="24" customHeight="1" x14ac:dyDescent="0.3">
      <c r="B79" s="2">
        <v>24</v>
      </c>
      <c r="C79" s="3">
        <v>57704</v>
      </c>
      <c r="D79" s="71">
        <v>13921</v>
      </c>
      <c r="E79" s="27">
        <v>810</v>
      </c>
      <c r="I79" s="30"/>
      <c r="M79" s="115"/>
      <c r="N79" s="115"/>
      <c r="Q79" s="142"/>
      <c r="R79" s="142"/>
    </row>
    <row r="80" spans="2:18" ht="24" customHeight="1" x14ac:dyDescent="0.3">
      <c r="D80" s="30"/>
      <c r="I80" s="30"/>
      <c r="M80" s="115"/>
      <c r="N80" s="115"/>
      <c r="Q80" s="142"/>
      <c r="R80" s="142"/>
    </row>
    <row r="81" spans="2:18" ht="24" customHeight="1" x14ac:dyDescent="0.3">
      <c r="D81" s="30"/>
      <c r="I81" s="30"/>
      <c r="M81" s="115"/>
      <c r="N81" s="115"/>
      <c r="Q81" s="142"/>
      <c r="R81" s="142"/>
    </row>
    <row r="82" spans="2:18" ht="24" customHeight="1" x14ac:dyDescent="0.3">
      <c r="B82" s="150" t="s">
        <v>134</v>
      </c>
      <c r="C82" s="151"/>
      <c r="D82" s="151"/>
      <c r="E82" s="152"/>
      <c r="G82" s="150" t="s">
        <v>135</v>
      </c>
      <c r="H82" s="151"/>
      <c r="I82" s="151"/>
      <c r="J82" s="152"/>
      <c r="M82" s="115"/>
      <c r="N82" s="115"/>
      <c r="Q82" s="142"/>
      <c r="R82" s="142"/>
    </row>
    <row r="83" spans="2:18" ht="42.75" customHeight="1" x14ac:dyDescent="0.3">
      <c r="B83" s="84" t="s">
        <v>1</v>
      </c>
      <c r="C83" s="85" t="s">
        <v>2</v>
      </c>
      <c r="D83" s="96" t="s">
        <v>3</v>
      </c>
      <c r="E83" s="85" t="s">
        <v>4</v>
      </c>
      <c r="G83" s="84" t="s">
        <v>1</v>
      </c>
      <c r="H83" s="85" t="s">
        <v>2</v>
      </c>
      <c r="I83" s="96" t="s">
        <v>3</v>
      </c>
      <c r="J83" s="85" t="s">
        <v>4</v>
      </c>
      <c r="M83" s="115"/>
      <c r="N83" s="115"/>
      <c r="Q83" s="142"/>
      <c r="R83" s="142"/>
    </row>
    <row r="84" spans="2:18" ht="24" customHeight="1" x14ac:dyDescent="0.3">
      <c r="B84" s="36">
        <v>3</v>
      </c>
      <c r="C84" s="39" t="s">
        <v>5</v>
      </c>
      <c r="D84" s="74">
        <v>797</v>
      </c>
      <c r="E84" s="38">
        <v>32</v>
      </c>
      <c r="G84" s="36">
        <v>4</v>
      </c>
      <c r="H84" s="39">
        <v>56616</v>
      </c>
      <c r="I84" s="74">
        <v>712</v>
      </c>
      <c r="J84" s="38">
        <v>45.33</v>
      </c>
      <c r="M84" s="115"/>
      <c r="N84" s="115"/>
      <c r="Q84" s="142"/>
      <c r="R84" s="142"/>
    </row>
    <row r="85" spans="2:18" ht="24" customHeight="1" x14ac:dyDescent="0.3">
      <c r="B85" s="2">
        <v>4</v>
      </c>
      <c r="C85" s="3" t="s">
        <v>5</v>
      </c>
      <c r="D85" s="71">
        <v>797</v>
      </c>
      <c r="E85" s="27">
        <v>47</v>
      </c>
      <c r="G85" s="2">
        <v>6</v>
      </c>
      <c r="H85" s="3">
        <v>274515</v>
      </c>
      <c r="I85" s="71">
        <v>1315</v>
      </c>
      <c r="J85" s="27">
        <v>82.66</v>
      </c>
      <c r="M85" s="115"/>
      <c r="N85" s="115"/>
      <c r="Q85" s="142"/>
      <c r="R85" s="142"/>
    </row>
    <row r="86" spans="2:18" ht="24" customHeight="1" x14ac:dyDescent="0.3">
      <c r="B86" s="2">
        <v>6</v>
      </c>
      <c r="C86" s="3">
        <v>274507</v>
      </c>
      <c r="D86" s="71">
        <v>1341</v>
      </c>
      <c r="E86" s="27">
        <v>80</v>
      </c>
      <c r="G86" s="2">
        <v>8</v>
      </c>
      <c r="H86" s="3" t="s">
        <v>5</v>
      </c>
      <c r="I86" s="71">
        <v>1903</v>
      </c>
      <c r="J86" s="27">
        <v>111</v>
      </c>
      <c r="M86" s="115"/>
      <c r="N86" s="115"/>
      <c r="Q86" s="142"/>
      <c r="R86" s="142"/>
    </row>
    <row r="87" spans="2:18" ht="24" customHeight="1" x14ac:dyDescent="0.3">
      <c r="B87" s="2">
        <v>8</v>
      </c>
      <c r="C87" s="3">
        <v>274521</v>
      </c>
      <c r="D87" s="71">
        <v>1911</v>
      </c>
      <c r="E87" s="27">
        <v>118.66</v>
      </c>
      <c r="G87" s="2">
        <v>10</v>
      </c>
      <c r="H87" s="3" t="s">
        <v>5</v>
      </c>
      <c r="I87" s="71">
        <v>2624</v>
      </c>
      <c r="J87" s="27">
        <v>166.66</v>
      </c>
      <c r="M87" s="115"/>
      <c r="N87" s="115"/>
      <c r="Q87" s="142"/>
      <c r="R87" s="142"/>
    </row>
    <row r="88" spans="2:18" ht="24" customHeight="1" x14ac:dyDescent="0.3">
      <c r="B88" s="2">
        <v>10</v>
      </c>
      <c r="C88" s="3">
        <v>274538</v>
      </c>
      <c r="D88" s="71">
        <v>2545</v>
      </c>
      <c r="E88" s="27">
        <v>181.33</v>
      </c>
      <c r="G88" s="2">
        <v>12</v>
      </c>
      <c r="H88" s="3" t="s">
        <v>5</v>
      </c>
      <c r="I88" s="71">
        <v>3782</v>
      </c>
      <c r="J88" s="27">
        <v>218.33</v>
      </c>
      <c r="M88" s="115"/>
      <c r="N88" s="115"/>
      <c r="Q88" s="142"/>
      <c r="R88" s="142"/>
    </row>
    <row r="89" spans="2:18" ht="24" customHeight="1" x14ac:dyDescent="0.3">
      <c r="B89" s="2">
        <v>12</v>
      </c>
      <c r="C89" s="3">
        <v>274570</v>
      </c>
      <c r="D89" s="71">
        <v>3564</v>
      </c>
      <c r="E89" s="27">
        <v>251.66</v>
      </c>
      <c r="G89" s="2">
        <v>14</v>
      </c>
      <c r="H89" s="3" t="s">
        <v>5</v>
      </c>
      <c r="I89" s="71">
        <v>6936</v>
      </c>
      <c r="J89" s="27">
        <v>280</v>
      </c>
      <c r="M89" s="115"/>
      <c r="N89" s="115"/>
      <c r="Q89" s="142"/>
      <c r="R89" s="142"/>
    </row>
    <row r="90" spans="2:18" ht="24" customHeight="1" x14ac:dyDescent="0.3">
      <c r="B90" s="2">
        <v>16</v>
      </c>
      <c r="C90" s="3">
        <v>276532</v>
      </c>
      <c r="D90" s="71">
        <v>6901</v>
      </c>
      <c r="E90" s="27">
        <v>470</v>
      </c>
      <c r="G90" s="2">
        <v>16</v>
      </c>
      <c r="H90" s="3" t="s">
        <v>5</v>
      </c>
      <c r="I90" s="71">
        <v>6445</v>
      </c>
      <c r="J90" s="27">
        <v>360.3</v>
      </c>
      <c r="M90" s="115"/>
      <c r="N90" s="115"/>
      <c r="Q90" s="142"/>
      <c r="R90" s="142"/>
    </row>
    <row r="91" spans="2:18" ht="24" customHeight="1" x14ac:dyDescent="0.3">
      <c r="B91" s="2">
        <v>18</v>
      </c>
      <c r="C91" s="3" t="s">
        <v>5</v>
      </c>
      <c r="D91" s="71">
        <v>8821</v>
      </c>
      <c r="E91" s="27">
        <v>600</v>
      </c>
      <c r="G91" s="2">
        <v>18</v>
      </c>
      <c r="H91" s="3">
        <v>276549</v>
      </c>
      <c r="I91" s="71">
        <v>6553</v>
      </c>
      <c r="J91" s="27">
        <v>445</v>
      </c>
      <c r="M91" s="115"/>
      <c r="N91" s="115"/>
      <c r="Q91" s="142"/>
      <c r="R91" s="142"/>
    </row>
    <row r="92" spans="2:18" ht="24" customHeight="1" x14ac:dyDescent="0.3">
      <c r="B92" s="2">
        <v>20</v>
      </c>
      <c r="C92" s="3" t="s">
        <v>5</v>
      </c>
      <c r="D92" s="71">
        <v>11722</v>
      </c>
      <c r="E92" s="27">
        <v>775</v>
      </c>
      <c r="G92" s="2">
        <v>20</v>
      </c>
      <c r="H92" s="3" t="s">
        <v>5</v>
      </c>
      <c r="I92" s="71">
        <v>8709</v>
      </c>
      <c r="J92" s="27">
        <v>664</v>
      </c>
      <c r="M92" s="115"/>
      <c r="N92" s="115"/>
      <c r="Q92" s="142"/>
      <c r="R92" s="142"/>
    </row>
    <row r="93" spans="2:18" ht="24" customHeight="1" x14ac:dyDescent="0.3">
      <c r="B93" s="2">
        <v>24</v>
      </c>
      <c r="C93" s="3">
        <v>274729</v>
      </c>
      <c r="D93" s="71">
        <v>18718</v>
      </c>
      <c r="E93" s="27">
        <v>1301</v>
      </c>
      <c r="G93" s="2">
        <v>24</v>
      </c>
      <c r="H93" s="3">
        <v>274736</v>
      </c>
      <c r="I93" s="71">
        <v>12339</v>
      </c>
      <c r="J93" s="27">
        <v>825</v>
      </c>
      <c r="M93" s="115"/>
      <c r="N93" s="115"/>
      <c r="Q93" s="142"/>
      <c r="R93" s="142"/>
    </row>
    <row r="94" spans="2:18" ht="24" customHeight="1" x14ac:dyDescent="0.3">
      <c r="B94" s="2">
        <v>30</v>
      </c>
      <c r="C94" s="3" t="s">
        <v>5</v>
      </c>
      <c r="D94" s="71">
        <v>39462</v>
      </c>
      <c r="E94" s="27">
        <v>1920</v>
      </c>
      <c r="G94" s="2">
        <v>30</v>
      </c>
      <c r="H94" s="3" t="s">
        <v>5</v>
      </c>
      <c r="I94" s="71">
        <v>30214</v>
      </c>
      <c r="J94" s="27">
        <v>1510</v>
      </c>
      <c r="M94" s="115"/>
      <c r="N94" s="115"/>
      <c r="Q94" s="142"/>
      <c r="R94" s="142"/>
    </row>
    <row r="95" spans="2:18" ht="24" customHeight="1" x14ac:dyDescent="0.3">
      <c r="B95" s="2">
        <v>36</v>
      </c>
      <c r="C95" s="2" t="s">
        <v>5</v>
      </c>
      <c r="D95" s="72">
        <v>57903</v>
      </c>
      <c r="E95" s="27">
        <v>2310</v>
      </c>
      <c r="I95" s="30"/>
      <c r="M95" s="115"/>
      <c r="N95" s="115"/>
      <c r="Q95" s="142"/>
      <c r="R95" s="142"/>
    </row>
    <row r="96" spans="2:18" ht="28.5" customHeight="1" x14ac:dyDescent="0.3">
      <c r="D96" s="30"/>
      <c r="I96" s="30"/>
      <c r="M96" s="115"/>
      <c r="N96" s="115"/>
      <c r="Q96" s="142"/>
      <c r="R96" s="142"/>
    </row>
    <row r="97" spans="2:18" ht="24" customHeight="1" x14ac:dyDescent="0.3">
      <c r="B97" s="150" t="s">
        <v>136</v>
      </c>
      <c r="C97" s="151"/>
      <c r="D97" s="151"/>
      <c r="E97" s="152"/>
      <c r="G97" s="150" t="s">
        <v>137</v>
      </c>
      <c r="H97" s="151"/>
      <c r="I97" s="151"/>
      <c r="J97" s="152"/>
      <c r="M97" s="115"/>
      <c r="N97" s="115"/>
      <c r="Q97" s="142"/>
      <c r="R97" s="142"/>
    </row>
    <row r="98" spans="2:18" ht="39" customHeight="1" x14ac:dyDescent="0.3">
      <c r="B98" s="84" t="s">
        <v>1</v>
      </c>
      <c r="C98" s="85" t="s">
        <v>2</v>
      </c>
      <c r="D98" s="96" t="s">
        <v>3</v>
      </c>
      <c r="E98" s="85" t="s">
        <v>4</v>
      </c>
      <c r="G98" s="84" t="s">
        <v>1</v>
      </c>
      <c r="H98" s="85" t="s">
        <v>2</v>
      </c>
      <c r="I98" s="96" t="s">
        <v>3</v>
      </c>
      <c r="J98" s="85" t="s">
        <v>4</v>
      </c>
      <c r="M98" s="115"/>
      <c r="N98" s="115"/>
      <c r="Q98" s="142"/>
      <c r="R98" s="142"/>
    </row>
    <row r="99" spans="2:18" ht="24" customHeight="1" x14ac:dyDescent="0.3">
      <c r="B99" s="36">
        <v>4</v>
      </c>
      <c r="C99" s="39" t="s">
        <v>5</v>
      </c>
      <c r="D99" s="74">
        <v>916</v>
      </c>
      <c r="E99" s="38">
        <v>45</v>
      </c>
      <c r="G99" s="36">
        <v>4</v>
      </c>
      <c r="H99" s="39" t="s">
        <v>5</v>
      </c>
      <c r="I99" s="74">
        <v>759</v>
      </c>
      <c r="J99" s="38">
        <v>45</v>
      </c>
      <c r="M99" s="115"/>
      <c r="N99" s="115"/>
      <c r="Q99" s="142"/>
      <c r="R99" s="142"/>
    </row>
    <row r="100" spans="2:18" ht="24" customHeight="1" x14ac:dyDescent="0.3">
      <c r="B100" s="2">
        <v>6</v>
      </c>
      <c r="C100" s="3">
        <v>274645</v>
      </c>
      <c r="D100" s="71">
        <v>1132</v>
      </c>
      <c r="E100" s="27">
        <v>66</v>
      </c>
      <c r="G100" s="2">
        <v>6</v>
      </c>
      <c r="H100" s="3">
        <v>540787</v>
      </c>
      <c r="I100" s="71">
        <v>1218</v>
      </c>
      <c r="J100" s="27">
        <v>70</v>
      </c>
      <c r="M100" s="115"/>
      <c r="N100" s="115"/>
      <c r="Q100" s="142"/>
      <c r="R100" s="142"/>
    </row>
    <row r="101" spans="2:18" ht="24" customHeight="1" x14ac:dyDescent="0.3">
      <c r="B101" s="2">
        <v>8</v>
      </c>
      <c r="C101" s="3" t="s">
        <v>5</v>
      </c>
      <c r="D101" s="71">
        <v>1736</v>
      </c>
      <c r="E101" s="27">
        <v>109</v>
      </c>
      <c r="G101" s="2">
        <v>8</v>
      </c>
      <c r="H101" s="3" t="s">
        <v>5</v>
      </c>
      <c r="I101" s="71">
        <v>1638</v>
      </c>
      <c r="J101" s="27">
        <v>105</v>
      </c>
      <c r="M101" s="115"/>
      <c r="N101" s="115"/>
      <c r="Q101" s="142"/>
      <c r="R101" s="142"/>
    </row>
    <row r="102" spans="2:18" ht="24" customHeight="1" x14ac:dyDescent="0.3">
      <c r="B102" s="2">
        <v>10</v>
      </c>
      <c r="C102" s="3" t="s">
        <v>5</v>
      </c>
      <c r="D102" s="71">
        <v>2580</v>
      </c>
      <c r="E102" s="27">
        <v>162.66</v>
      </c>
      <c r="G102" s="2">
        <v>12</v>
      </c>
      <c r="H102" s="3" t="s">
        <v>5</v>
      </c>
      <c r="I102" s="71">
        <v>3283</v>
      </c>
      <c r="J102" s="27">
        <v>220</v>
      </c>
      <c r="M102" s="115"/>
      <c r="N102" s="115"/>
      <c r="Q102" s="142"/>
      <c r="R102" s="142"/>
    </row>
    <row r="103" spans="2:18" ht="24" customHeight="1" x14ac:dyDescent="0.3">
      <c r="B103" s="2">
        <v>12</v>
      </c>
      <c r="C103" s="3" t="s">
        <v>5</v>
      </c>
      <c r="D103" s="71">
        <v>3402</v>
      </c>
      <c r="E103" s="27">
        <v>212</v>
      </c>
      <c r="G103" s="2">
        <v>18</v>
      </c>
      <c r="H103" s="3" t="s">
        <v>5</v>
      </c>
      <c r="I103" s="71">
        <v>8304</v>
      </c>
      <c r="J103" s="27">
        <v>455</v>
      </c>
      <c r="M103" s="115"/>
      <c r="N103" s="115"/>
      <c r="Q103" s="142"/>
      <c r="R103" s="142"/>
    </row>
    <row r="104" spans="2:18" ht="24" customHeight="1" x14ac:dyDescent="0.3">
      <c r="B104" s="2">
        <v>16</v>
      </c>
      <c r="C104" s="3">
        <v>274484</v>
      </c>
      <c r="D104" s="71">
        <v>4977</v>
      </c>
      <c r="E104" s="27">
        <v>334</v>
      </c>
      <c r="G104" s="2">
        <v>20</v>
      </c>
      <c r="H104" s="3" t="s">
        <v>5</v>
      </c>
      <c r="I104" s="71">
        <v>10425</v>
      </c>
      <c r="J104" s="27">
        <v>575</v>
      </c>
      <c r="M104" s="115"/>
      <c r="N104" s="115"/>
      <c r="Q104" s="142"/>
      <c r="R104" s="142"/>
    </row>
    <row r="105" spans="2:18" ht="24" customHeight="1" x14ac:dyDescent="0.3">
      <c r="B105" s="2">
        <v>18</v>
      </c>
      <c r="C105" s="3" t="s">
        <v>5</v>
      </c>
      <c r="D105" s="71">
        <v>6675</v>
      </c>
      <c r="E105" s="27">
        <v>423</v>
      </c>
      <c r="G105" s="2">
        <v>24</v>
      </c>
      <c r="H105" s="3" t="s">
        <v>5</v>
      </c>
      <c r="I105" s="71">
        <v>14416</v>
      </c>
      <c r="J105" s="27">
        <v>972</v>
      </c>
      <c r="M105" s="115"/>
      <c r="N105" s="115"/>
      <c r="Q105" s="142"/>
      <c r="R105" s="142"/>
    </row>
    <row r="106" spans="2:18" ht="24" customHeight="1" x14ac:dyDescent="0.3">
      <c r="B106" s="2">
        <v>20</v>
      </c>
      <c r="C106" s="3" t="s">
        <v>5</v>
      </c>
      <c r="D106" s="71">
        <v>9115</v>
      </c>
      <c r="E106" s="27">
        <v>575</v>
      </c>
      <c r="G106" s="2">
        <v>30</v>
      </c>
      <c r="H106" s="3" t="s">
        <v>5</v>
      </c>
      <c r="I106" s="71">
        <v>23991</v>
      </c>
      <c r="J106" s="27">
        <v>1305</v>
      </c>
      <c r="M106" s="115"/>
      <c r="N106" s="115"/>
      <c r="Q106" s="142"/>
      <c r="R106" s="142"/>
    </row>
    <row r="107" spans="2:18" ht="24" customHeight="1" x14ac:dyDescent="0.3">
      <c r="B107" s="2">
        <v>24</v>
      </c>
      <c r="C107" s="3">
        <v>275092</v>
      </c>
      <c r="D107" s="71">
        <v>13780</v>
      </c>
      <c r="E107" s="27">
        <v>840</v>
      </c>
      <c r="G107" s="2">
        <v>36</v>
      </c>
      <c r="H107" s="2" t="s">
        <v>5</v>
      </c>
      <c r="I107" s="71">
        <v>34610</v>
      </c>
      <c r="J107" s="27">
        <v>2185</v>
      </c>
      <c r="M107" s="115"/>
      <c r="N107" s="115"/>
      <c r="Q107" s="142"/>
      <c r="R107" s="142"/>
    </row>
    <row r="108" spans="2:18" ht="24" customHeight="1" x14ac:dyDescent="0.3">
      <c r="B108" s="2">
        <v>30</v>
      </c>
      <c r="C108" s="3" t="s">
        <v>5</v>
      </c>
      <c r="D108" s="71">
        <v>32925</v>
      </c>
      <c r="E108" s="27">
        <v>1540</v>
      </c>
      <c r="M108" s="115"/>
      <c r="N108" s="115"/>
      <c r="Q108" s="142"/>
      <c r="R108" s="142"/>
    </row>
    <row r="109" spans="2:18" ht="24" customHeight="1" x14ac:dyDescent="0.3">
      <c r="B109" s="2">
        <v>36</v>
      </c>
      <c r="C109" s="2" t="s">
        <v>5</v>
      </c>
      <c r="D109" s="71">
        <v>40837</v>
      </c>
      <c r="E109" s="27">
        <v>1970</v>
      </c>
      <c r="M109" s="115"/>
      <c r="N109" s="115"/>
      <c r="Q109" s="142"/>
      <c r="R109" s="142"/>
    </row>
    <row r="110" spans="2:18" ht="24" customHeight="1" x14ac:dyDescent="0.3">
      <c r="B110"/>
      <c r="C110"/>
      <c r="D110" s="95"/>
      <c r="E110"/>
      <c r="M110" s="115"/>
      <c r="N110" s="115"/>
      <c r="Q110" s="142"/>
      <c r="R110" s="142"/>
    </row>
    <row r="111" spans="2:18" ht="24" customHeight="1" x14ac:dyDescent="0.3">
      <c r="B111" s="2"/>
      <c r="C111" s="2"/>
      <c r="D111" s="71"/>
      <c r="E111" s="27"/>
      <c r="I111" s="30"/>
      <c r="M111" s="115"/>
      <c r="N111" s="115"/>
      <c r="Q111" s="142"/>
      <c r="R111" s="142"/>
    </row>
    <row r="112" spans="2:18" ht="24" customHeight="1" x14ac:dyDescent="0.3">
      <c r="B112" s="150" t="s">
        <v>138</v>
      </c>
      <c r="C112" s="151"/>
      <c r="D112" s="151"/>
      <c r="E112" s="152"/>
      <c r="G112" s="150" t="s">
        <v>139</v>
      </c>
      <c r="H112" s="151"/>
      <c r="I112" s="151"/>
      <c r="J112" s="152"/>
      <c r="M112" s="115"/>
      <c r="N112" s="115"/>
      <c r="Q112" s="142"/>
      <c r="R112" s="142"/>
    </row>
    <row r="113" spans="2:18" ht="39.75" customHeight="1" x14ac:dyDescent="0.3">
      <c r="B113" s="84" t="s">
        <v>1</v>
      </c>
      <c r="C113" s="85" t="s">
        <v>2</v>
      </c>
      <c r="D113" s="96" t="s">
        <v>3</v>
      </c>
      <c r="E113" s="85" t="s">
        <v>4</v>
      </c>
      <c r="G113" s="84" t="s">
        <v>1</v>
      </c>
      <c r="H113" s="85" t="s">
        <v>2</v>
      </c>
      <c r="I113" s="96" t="s">
        <v>3</v>
      </c>
      <c r="J113" s="85" t="s">
        <v>4</v>
      </c>
      <c r="M113" s="115"/>
      <c r="N113" s="115"/>
      <c r="Q113" s="142"/>
      <c r="R113" s="142"/>
    </row>
    <row r="114" spans="2:18" ht="24" customHeight="1" x14ac:dyDescent="0.3">
      <c r="B114" s="2">
        <v>3</v>
      </c>
      <c r="C114" s="3" t="s">
        <v>5</v>
      </c>
      <c r="D114" s="71">
        <v>501</v>
      </c>
      <c r="E114" s="27">
        <v>11</v>
      </c>
      <c r="G114" s="36">
        <v>4</v>
      </c>
      <c r="H114" s="39" t="s">
        <v>5</v>
      </c>
      <c r="I114" s="74">
        <v>2022</v>
      </c>
      <c r="J114" s="38">
        <v>105</v>
      </c>
      <c r="M114" s="115"/>
      <c r="N114" s="115"/>
      <c r="Q114" s="142"/>
      <c r="R114" s="142"/>
    </row>
    <row r="115" spans="2:18" ht="24" customHeight="1" x14ac:dyDescent="0.3">
      <c r="B115" s="2">
        <v>4</v>
      </c>
      <c r="C115" s="3">
        <v>133897</v>
      </c>
      <c r="D115" s="71">
        <v>501</v>
      </c>
      <c r="E115" s="27">
        <v>14.33</v>
      </c>
      <c r="G115" s="2">
        <v>6</v>
      </c>
      <c r="H115" s="3" t="s">
        <v>5</v>
      </c>
      <c r="I115" s="71">
        <v>2720</v>
      </c>
      <c r="J115" s="27">
        <v>160</v>
      </c>
      <c r="M115" s="115"/>
      <c r="N115" s="115"/>
      <c r="Q115" s="142"/>
      <c r="R115" s="142"/>
    </row>
    <row r="116" spans="2:18" ht="24" customHeight="1" x14ac:dyDescent="0.3">
      <c r="B116" s="2">
        <v>6</v>
      </c>
      <c r="C116" s="3">
        <v>135532</v>
      </c>
      <c r="D116" s="71">
        <v>622</v>
      </c>
      <c r="E116" s="27">
        <v>24</v>
      </c>
      <c r="G116" s="2" t="s">
        <v>28</v>
      </c>
      <c r="H116" s="3" t="s">
        <v>5</v>
      </c>
      <c r="I116" s="71">
        <v>3476</v>
      </c>
      <c r="J116" s="27">
        <v>185</v>
      </c>
      <c r="M116" s="115"/>
      <c r="N116" s="115"/>
      <c r="Q116" s="142"/>
      <c r="R116" s="142"/>
    </row>
    <row r="117" spans="2:18" ht="24" customHeight="1" x14ac:dyDescent="0.3">
      <c r="B117" s="2">
        <v>8</v>
      </c>
      <c r="C117" s="3">
        <v>135556</v>
      </c>
      <c r="D117" s="71">
        <v>983</v>
      </c>
      <c r="E117" s="27">
        <v>39</v>
      </c>
      <c r="G117" s="2" t="s">
        <v>30</v>
      </c>
      <c r="H117" s="3" t="s">
        <v>5</v>
      </c>
      <c r="I117" s="71">
        <v>3803</v>
      </c>
      <c r="J117" s="27">
        <v>205</v>
      </c>
      <c r="M117" s="115"/>
      <c r="N117" s="115"/>
      <c r="Q117" s="142"/>
      <c r="R117" s="142"/>
    </row>
    <row r="118" spans="2:18" ht="24" customHeight="1" x14ac:dyDescent="0.3">
      <c r="B118" s="2">
        <v>10</v>
      </c>
      <c r="C118" s="3">
        <v>136072</v>
      </c>
      <c r="D118" s="71">
        <v>1287</v>
      </c>
      <c r="E118" s="27">
        <v>53</v>
      </c>
      <c r="G118" s="2">
        <v>8</v>
      </c>
      <c r="H118" s="3" t="s">
        <v>5</v>
      </c>
      <c r="I118" s="71">
        <v>4605</v>
      </c>
      <c r="J118" s="27">
        <v>255</v>
      </c>
      <c r="M118" s="115"/>
      <c r="N118" s="115"/>
      <c r="Q118" s="142"/>
      <c r="R118" s="142"/>
    </row>
    <row r="119" spans="2:18" ht="24" customHeight="1" x14ac:dyDescent="0.3">
      <c r="B119" s="2">
        <v>12</v>
      </c>
      <c r="C119" s="3">
        <v>136074</v>
      </c>
      <c r="D119" s="71">
        <v>1676</v>
      </c>
      <c r="E119" s="27">
        <v>73</v>
      </c>
      <c r="G119" s="2" t="s">
        <v>32</v>
      </c>
      <c r="H119" s="3" t="s">
        <v>5</v>
      </c>
      <c r="I119" s="71">
        <v>6436</v>
      </c>
      <c r="J119" s="27">
        <v>260</v>
      </c>
      <c r="M119" s="115"/>
      <c r="N119" s="115"/>
      <c r="Q119" s="142"/>
      <c r="R119" s="142"/>
    </row>
    <row r="120" spans="2:18" ht="24" customHeight="1" x14ac:dyDescent="0.3">
      <c r="B120" s="2">
        <v>14</v>
      </c>
      <c r="C120" s="3" t="s">
        <v>5</v>
      </c>
      <c r="D120" s="71">
        <v>3663</v>
      </c>
      <c r="E120" s="27">
        <v>130</v>
      </c>
      <c r="G120" s="2" t="s">
        <v>34</v>
      </c>
      <c r="H120" s="3" t="s">
        <v>5</v>
      </c>
      <c r="I120" s="71">
        <v>5609</v>
      </c>
      <c r="J120" s="27">
        <v>285</v>
      </c>
      <c r="M120" s="115"/>
      <c r="N120" s="115"/>
      <c r="Q120" s="142"/>
      <c r="R120" s="142"/>
    </row>
    <row r="121" spans="2:18" ht="24" customHeight="1" x14ac:dyDescent="0.3">
      <c r="B121" s="2">
        <v>16</v>
      </c>
      <c r="C121" s="3">
        <v>135631</v>
      </c>
      <c r="D121" s="71">
        <v>3911</v>
      </c>
      <c r="E121" s="27">
        <v>169</v>
      </c>
      <c r="G121" s="2" t="s">
        <v>36</v>
      </c>
      <c r="H121" s="3" t="s">
        <v>5</v>
      </c>
      <c r="I121" s="71">
        <v>6148</v>
      </c>
      <c r="J121" s="27">
        <v>315.66000000000003</v>
      </c>
      <c r="M121" s="115"/>
      <c r="N121" s="115"/>
      <c r="Q121" s="142"/>
      <c r="R121" s="142"/>
    </row>
    <row r="122" spans="2:18" ht="24" customHeight="1" x14ac:dyDescent="0.3">
      <c r="B122" s="2">
        <v>18</v>
      </c>
      <c r="C122" s="3">
        <v>135716</v>
      </c>
      <c r="D122" s="71">
        <v>3775</v>
      </c>
      <c r="E122" s="27">
        <v>188</v>
      </c>
      <c r="G122" s="2">
        <v>10</v>
      </c>
      <c r="H122" s="3" t="s">
        <v>5</v>
      </c>
      <c r="I122" s="71">
        <v>6788</v>
      </c>
      <c r="J122" s="27">
        <v>380</v>
      </c>
      <c r="M122" s="115"/>
      <c r="N122" s="115"/>
      <c r="Q122" s="142"/>
      <c r="R122" s="142"/>
    </row>
    <row r="123" spans="2:18" ht="24" customHeight="1" x14ac:dyDescent="0.3">
      <c r="B123" s="2">
        <v>20</v>
      </c>
      <c r="C123" s="3">
        <v>135740</v>
      </c>
      <c r="D123" s="71">
        <v>5556</v>
      </c>
      <c r="E123" s="27">
        <v>250</v>
      </c>
      <c r="G123" s="2" t="s">
        <v>38</v>
      </c>
      <c r="H123" s="3" t="s">
        <v>5</v>
      </c>
      <c r="I123" s="71">
        <v>7686</v>
      </c>
      <c r="J123" s="27">
        <v>340</v>
      </c>
      <c r="M123" s="115"/>
      <c r="N123" s="115"/>
      <c r="Q123" s="142"/>
      <c r="R123" s="142"/>
    </row>
    <row r="124" spans="2:18" ht="24" customHeight="1" x14ac:dyDescent="0.3">
      <c r="B124" s="2">
        <v>24</v>
      </c>
      <c r="C124" s="3">
        <v>135717</v>
      </c>
      <c r="D124" s="71">
        <v>7856</v>
      </c>
      <c r="E124" s="27">
        <v>368</v>
      </c>
      <c r="G124" s="2" t="s">
        <v>39</v>
      </c>
      <c r="H124" s="3" t="s">
        <v>5</v>
      </c>
      <c r="I124" s="71">
        <v>6574</v>
      </c>
      <c r="J124" s="27">
        <v>360.66</v>
      </c>
      <c r="M124" s="115"/>
      <c r="N124" s="115"/>
      <c r="Q124" s="142"/>
      <c r="R124" s="142"/>
    </row>
    <row r="125" spans="2:18" ht="24" customHeight="1" x14ac:dyDescent="0.3">
      <c r="B125" s="2">
        <v>30</v>
      </c>
      <c r="C125" s="3" t="s">
        <v>5</v>
      </c>
      <c r="D125" s="71">
        <v>10965</v>
      </c>
      <c r="E125" s="27">
        <v>680</v>
      </c>
      <c r="G125" s="2" t="s">
        <v>41</v>
      </c>
      <c r="H125" s="3" t="s">
        <v>5</v>
      </c>
      <c r="I125" s="71">
        <v>6717</v>
      </c>
      <c r="J125" s="27">
        <v>341</v>
      </c>
      <c r="M125" s="115"/>
      <c r="N125" s="115"/>
      <c r="Q125" s="142"/>
      <c r="R125" s="142"/>
    </row>
    <row r="126" spans="2:18" ht="24" customHeight="1" x14ac:dyDescent="0.3">
      <c r="B126" s="2">
        <v>36</v>
      </c>
      <c r="C126" s="3">
        <v>467111</v>
      </c>
      <c r="D126" s="71">
        <v>21210</v>
      </c>
      <c r="E126" s="27">
        <v>850</v>
      </c>
      <c r="G126" s="2" t="s">
        <v>22</v>
      </c>
      <c r="H126" s="3" t="s">
        <v>5</v>
      </c>
      <c r="I126" s="71">
        <v>9541</v>
      </c>
      <c r="J126" s="27">
        <v>460</v>
      </c>
      <c r="M126" s="115"/>
      <c r="N126" s="115"/>
      <c r="Q126" s="142"/>
      <c r="R126" s="142"/>
    </row>
    <row r="127" spans="2:18" ht="24" customHeight="1" x14ac:dyDescent="0.3">
      <c r="B127" s="2">
        <v>42</v>
      </c>
      <c r="C127" s="3" t="s">
        <v>5</v>
      </c>
      <c r="D127" s="71">
        <v>35516</v>
      </c>
      <c r="E127" s="27">
        <v>1435</v>
      </c>
      <c r="G127" s="2">
        <v>12</v>
      </c>
      <c r="H127" s="3" t="s">
        <v>5</v>
      </c>
      <c r="I127" s="71">
        <v>8552</v>
      </c>
      <c r="J127" s="27">
        <v>536</v>
      </c>
      <c r="M127" s="115"/>
      <c r="N127" s="115"/>
      <c r="Q127" s="142"/>
      <c r="R127" s="142"/>
    </row>
    <row r="128" spans="2:18" ht="24" customHeight="1" x14ac:dyDescent="0.3">
      <c r="B128" s="2">
        <v>48</v>
      </c>
      <c r="C128" s="3">
        <v>481483</v>
      </c>
      <c r="D128" s="71">
        <v>37831</v>
      </c>
      <c r="E128" s="27">
        <v>1595</v>
      </c>
      <c r="G128" s="2" t="s">
        <v>24</v>
      </c>
      <c r="H128" s="3" t="s">
        <v>5</v>
      </c>
      <c r="I128" s="71">
        <v>13624</v>
      </c>
      <c r="J128" s="27">
        <v>525</v>
      </c>
      <c r="M128" s="115"/>
      <c r="N128" s="115"/>
      <c r="Q128" s="142"/>
      <c r="R128" s="142"/>
    </row>
    <row r="129" spans="1:18" ht="24" customHeight="1" x14ac:dyDescent="0.3">
      <c r="G129" s="2" t="s">
        <v>26</v>
      </c>
      <c r="H129" s="3" t="s">
        <v>5</v>
      </c>
      <c r="I129" s="71">
        <v>9417</v>
      </c>
      <c r="J129" s="27">
        <v>550</v>
      </c>
      <c r="M129" s="115"/>
      <c r="N129" s="115"/>
      <c r="Q129" s="142"/>
      <c r="R129" s="142"/>
    </row>
    <row r="130" spans="1:18" ht="24" customHeight="1" x14ac:dyDescent="0.3">
      <c r="B130" s="150" t="s">
        <v>140</v>
      </c>
      <c r="C130" s="151"/>
      <c r="D130" s="151"/>
      <c r="E130" s="152"/>
      <c r="G130" s="2" t="s">
        <v>27</v>
      </c>
      <c r="H130" s="3">
        <v>365540</v>
      </c>
      <c r="I130" s="71">
        <v>13276</v>
      </c>
      <c r="J130" s="27">
        <v>668</v>
      </c>
      <c r="M130" s="115"/>
      <c r="N130" s="115"/>
      <c r="Q130" s="142"/>
      <c r="R130" s="142"/>
    </row>
    <row r="131" spans="1:18" ht="40.5" customHeight="1" x14ac:dyDescent="0.3">
      <c r="A131" s="92"/>
      <c r="B131" s="84" t="s">
        <v>1</v>
      </c>
      <c r="C131" s="85" t="s">
        <v>2</v>
      </c>
      <c r="D131" s="96" t="s">
        <v>3</v>
      </c>
      <c r="E131" s="85" t="s">
        <v>4</v>
      </c>
      <c r="F131" s="92"/>
      <c r="G131" s="2" t="s">
        <v>29</v>
      </c>
      <c r="H131" s="3">
        <v>365538</v>
      </c>
      <c r="I131" s="71">
        <v>14951</v>
      </c>
      <c r="J131" s="27">
        <v>630</v>
      </c>
      <c r="M131" s="115"/>
      <c r="N131" s="115"/>
      <c r="Q131" s="142"/>
      <c r="R131" s="142"/>
    </row>
    <row r="132" spans="1:18" ht="24" customHeight="1" x14ac:dyDescent="0.3">
      <c r="B132" s="36">
        <v>3</v>
      </c>
      <c r="C132" s="39" t="s">
        <v>5</v>
      </c>
      <c r="D132" s="74">
        <v>595</v>
      </c>
      <c r="E132" s="38">
        <v>10</v>
      </c>
      <c r="G132" s="2">
        <v>14</v>
      </c>
      <c r="H132" s="3" t="s">
        <v>5</v>
      </c>
      <c r="I132" s="71">
        <v>15197</v>
      </c>
      <c r="J132" s="27">
        <v>779</v>
      </c>
      <c r="M132" s="115"/>
      <c r="N132" s="115"/>
      <c r="Q132" s="142"/>
      <c r="R132" s="142"/>
    </row>
    <row r="133" spans="1:18" ht="24" customHeight="1" x14ac:dyDescent="0.3">
      <c r="B133" s="2">
        <v>4</v>
      </c>
      <c r="C133" s="3">
        <v>133898</v>
      </c>
      <c r="D133" s="71">
        <v>595</v>
      </c>
      <c r="E133" s="27">
        <v>13</v>
      </c>
      <c r="G133" s="2" t="s">
        <v>31</v>
      </c>
      <c r="H133" s="3" t="s">
        <v>5</v>
      </c>
      <c r="I133" s="71">
        <v>11921</v>
      </c>
      <c r="J133" s="27">
        <v>650</v>
      </c>
      <c r="M133" s="115"/>
      <c r="N133" s="115"/>
      <c r="Q133" s="142"/>
      <c r="R133" s="142"/>
    </row>
    <row r="134" spans="1:18" ht="24" customHeight="1" x14ac:dyDescent="0.3">
      <c r="B134" s="2">
        <v>6</v>
      </c>
      <c r="C134" s="3">
        <v>133899</v>
      </c>
      <c r="D134" s="71">
        <v>934</v>
      </c>
      <c r="E134" s="27">
        <v>23</v>
      </c>
      <c r="G134" s="2" t="s">
        <v>33</v>
      </c>
      <c r="H134" s="3" t="s">
        <v>5</v>
      </c>
      <c r="I134" s="71">
        <v>12493</v>
      </c>
      <c r="J134" s="27">
        <v>675</v>
      </c>
      <c r="M134" s="115"/>
      <c r="N134" s="115"/>
      <c r="Q134" s="142"/>
      <c r="R134" s="142"/>
    </row>
    <row r="135" spans="1:18" s="92" customFormat="1" ht="24" customHeight="1" x14ac:dyDescent="0.3">
      <c r="A135" s="30"/>
      <c r="B135" s="2">
        <v>8</v>
      </c>
      <c r="C135" s="3">
        <v>135594</v>
      </c>
      <c r="D135" s="71">
        <v>970</v>
      </c>
      <c r="E135" s="27">
        <v>39</v>
      </c>
      <c r="F135" s="30"/>
      <c r="G135" s="2" t="s">
        <v>35</v>
      </c>
      <c r="H135" s="3" t="s">
        <v>5</v>
      </c>
      <c r="I135" s="71">
        <v>18827</v>
      </c>
      <c r="J135" s="27">
        <v>710</v>
      </c>
      <c r="M135" s="115"/>
      <c r="N135" s="115"/>
      <c r="Q135" s="142"/>
      <c r="R135" s="142"/>
    </row>
    <row r="136" spans="1:18" ht="24" customHeight="1" x14ac:dyDescent="0.3">
      <c r="B136" s="2">
        <v>10</v>
      </c>
      <c r="C136" s="3">
        <v>136073</v>
      </c>
      <c r="D136" s="71">
        <v>1236</v>
      </c>
      <c r="E136" s="27">
        <v>50</v>
      </c>
      <c r="G136" s="2" t="s">
        <v>37</v>
      </c>
      <c r="H136" s="3" t="s">
        <v>5</v>
      </c>
      <c r="I136" s="71">
        <v>19257</v>
      </c>
      <c r="J136" s="27">
        <v>745</v>
      </c>
      <c r="M136" s="115"/>
      <c r="N136" s="115"/>
      <c r="Q136" s="142"/>
      <c r="R136" s="142"/>
    </row>
    <row r="137" spans="1:18" ht="24" customHeight="1" x14ac:dyDescent="0.3">
      <c r="B137" s="2">
        <v>12</v>
      </c>
      <c r="C137" s="3">
        <v>133900</v>
      </c>
      <c r="D137" s="71">
        <v>1663</v>
      </c>
      <c r="E137" s="27">
        <v>70</v>
      </c>
      <c r="G137" s="2" t="s">
        <v>60</v>
      </c>
      <c r="H137" s="3" t="s">
        <v>5</v>
      </c>
      <c r="I137" s="71">
        <v>20915</v>
      </c>
      <c r="J137" s="27">
        <v>830</v>
      </c>
      <c r="M137" s="115"/>
      <c r="N137" s="115"/>
      <c r="Q137" s="142"/>
      <c r="R137" s="142"/>
    </row>
    <row r="138" spans="1:18" ht="24" customHeight="1" x14ac:dyDescent="0.3">
      <c r="B138" s="2">
        <v>14</v>
      </c>
      <c r="C138" s="3" t="s">
        <v>5</v>
      </c>
      <c r="D138" s="71">
        <v>4126</v>
      </c>
      <c r="E138" s="27">
        <v>130</v>
      </c>
      <c r="G138" s="2">
        <v>16</v>
      </c>
      <c r="H138" s="3" t="s">
        <v>5</v>
      </c>
      <c r="I138" s="71">
        <v>16717</v>
      </c>
      <c r="J138" s="27">
        <v>871</v>
      </c>
      <c r="M138" s="115"/>
      <c r="N138" s="115"/>
      <c r="Q138" s="142"/>
      <c r="R138" s="142"/>
    </row>
    <row r="139" spans="1:18" ht="24" customHeight="1" x14ac:dyDescent="0.3">
      <c r="B139" s="2">
        <v>16</v>
      </c>
      <c r="C139" s="3" t="s">
        <v>5</v>
      </c>
      <c r="D139" s="71">
        <v>4198</v>
      </c>
      <c r="E139" s="27">
        <v>166</v>
      </c>
      <c r="G139" s="2" t="s">
        <v>100</v>
      </c>
      <c r="H139" s="3" t="s">
        <v>5</v>
      </c>
      <c r="I139" s="71">
        <v>18289</v>
      </c>
      <c r="J139" s="27">
        <v>705</v>
      </c>
      <c r="M139" s="115"/>
      <c r="N139" s="115"/>
      <c r="Q139" s="142"/>
      <c r="R139" s="142"/>
    </row>
    <row r="140" spans="1:18" ht="24" customHeight="1" x14ac:dyDescent="0.3">
      <c r="B140" s="2">
        <v>18</v>
      </c>
      <c r="C140" s="3" t="s">
        <v>5</v>
      </c>
      <c r="D140" s="71">
        <v>4649</v>
      </c>
      <c r="E140" s="27">
        <v>183</v>
      </c>
      <c r="G140" s="2" t="s">
        <v>61</v>
      </c>
      <c r="H140" s="3" t="s">
        <v>5</v>
      </c>
      <c r="I140" s="71">
        <v>14947</v>
      </c>
      <c r="J140" s="27">
        <v>730</v>
      </c>
      <c r="M140" s="115"/>
      <c r="N140" s="115"/>
      <c r="Q140" s="142"/>
      <c r="R140" s="142"/>
    </row>
    <row r="141" spans="1:18" ht="24" customHeight="1" x14ac:dyDescent="0.3">
      <c r="B141" s="2">
        <v>20</v>
      </c>
      <c r="C141" s="3" t="s">
        <v>5</v>
      </c>
      <c r="D141" s="71">
        <v>6028</v>
      </c>
      <c r="E141" s="27">
        <v>250</v>
      </c>
      <c r="G141" s="2" t="s">
        <v>62</v>
      </c>
      <c r="H141" s="3" t="s">
        <v>5</v>
      </c>
      <c r="I141" s="71">
        <v>15578</v>
      </c>
      <c r="J141" s="27">
        <v>760</v>
      </c>
      <c r="M141" s="115"/>
      <c r="N141" s="115"/>
      <c r="Q141" s="142"/>
      <c r="R141" s="142"/>
    </row>
    <row r="142" spans="1:18" ht="24" customHeight="1" x14ac:dyDescent="0.3">
      <c r="B142" s="2">
        <v>24</v>
      </c>
      <c r="C142" s="3">
        <v>100929</v>
      </c>
      <c r="D142" s="71">
        <v>8479</v>
      </c>
      <c r="E142" s="27">
        <v>368</v>
      </c>
      <c r="G142" s="2" t="s">
        <v>63</v>
      </c>
      <c r="H142" s="3">
        <v>541465</v>
      </c>
      <c r="I142" s="71">
        <v>18026</v>
      </c>
      <c r="J142" s="27">
        <v>790</v>
      </c>
      <c r="M142" s="115"/>
      <c r="N142" s="115"/>
      <c r="Q142" s="142"/>
      <c r="R142" s="142"/>
    </row>
    <row r="143" spans="1:18" ht="24" customHeight="1" x14ac:dyDescent="0.3">
      <c r="G143" s="2" t="s">
        <v>64</v>
      </c>
      <c r="H143" s="3" t="s">
        <v>5</v>
      </c>
      <c r="I143" s="71">
        <v>23747</v>
      </c>
      <c r="J143" s="27">
        <v>990</v>
      </c>
      <c r="M143" s="115"/>
      <c r="N143" s="115"/>
      <c r="Q143" s="142"/>
      <c r="R143" s="142"/>
    </row>
    <row r="144" spans="1:18" ht="24" customHeight="1" x14ac:dyDescent="0.3">
      <c r="G144" s="2" t="s">
        <v>65</v>
      </c>
      <c r="H144" s="3" t="s">
        <v>5</v>
      </c>
      <c r="I144" s="71">
        <v>25684</v>
      </c>
      <c r="J144" s="27">
        <v>1060</v>
      </c>
      <c r="M144" s="115"/>
      <c r="N144" s="115"/>
      <c r="Q144" s="142"/>
      <c r="R144" s="142"/>
    </row>
    <row r="145" spans="1:18" ht="24" customHeight="1" x14ac:dyDescent="0.3">
      <c r="G145" s="2">
        <v>18</v>
      </c>
      <c r="H145" s="3">
        <v>80207</v>
      </c>
      <c r="I145" s="71">
        <v>23503</v>
      </c>
      <c r="J145" s="27">
        <v>1130</v>
      </c>
      <c r="M145" s="115"/>
      <c r="N145" s="115"/>
      <c r="Q145" s="142"/>
      <c r="R145" s="142"/>
    </row>
    <row r="146" spans="1:18" ht="24" customHeight="1" x14ac:dyDescent="0.3">
      <c r="G146" s="2" t="s">
        <v>101</v>
      </c>
      <c r="H146" s="3" t="s">
        <v>5</v>
      </c>
      <c r="I146" s="71">
        <v>22296</v>
      </c>
      <c r="J146" s="27">
        <v>865</v>
      </c>
      <c r="M146" s="115"/>
      <c r="N146" s="115"/>
      <c r="Q146" s="142"/>
      <c r="R146" s="142"/>
    </row>
    <row r="147" spans="1:18" ht="24" customHeight="1" x14ac:dyDescent="0.3">
      <c r="G147" s="2" t="s">
        <v>80</v>
      </c>
      <c r="H147" s="3" t="s">
        <v>5</v>
      </c>
      <c r="I147" s="71">
        <v>15859</v>
      </c>
      <c r="J147" s="27">
        <v>890</v>
      </c>
      <c r="M147" s="115"/>
      <c r="N147" s="115"/>
      <c r="Q147" s="142"/>
      <c r="R147" s="142"/>
    </row>
    <row r="148" spans="1:18" ht="24" customHeight="1" x14ac:dyDescent="0.3">
      <c r="G148" s="2" t="s">
        <v>66</v>
      </c>
      <c r="H148" s="3" t="s">
        <v>5</v>
      </c>
      <c r="I148" s="71">
        <v>22386</v>
      </c>
      <c r="J148" s="27">
        <v>920</v>
      </c>
      <c r="M148" s="115"/>
      <c r="N148" s="115"/>
      <c r="Q148" s="142"/>
      <c r="R148" s="142"/>
    </row>
    <row r="149" spans="1:18" ht="24" customHeight="1" x14ac:dyDescent="0.3">
      <c r="M149" s="115"/>
      <c r="N149" s="115"/>
      <c r="Q149" s="142"/>
      <c r="R149" s="142"/>
    </row>
    <row r="150" spans="1:18" ht="24" customHeight="1" x14ac:dyDescent="0.3">
      <c r="A150" s="92"/>
      <c r="F150" s="92"/>
      <c r="M150" s="115"/>
      <c r="N150" s="115"/>
      <c r="Q150" s="142"/>
      <c r="R150" s="142"/>
    </row>
    <row r="151" spans="1:18" ht="24" customHeight="1" x14ac:dyDescent="0.3">
      <c r="B151" s="150" t="s">
        <v>141</v>
      </c>
      <c r="C151" s="151"/>
      <c r="D151" s="151"/>
      <c r="E151" s="152"/>
      <c r="G151" s="150" t="s">
        <v>142</v>
      </c>
      <c r="H151" s="151"/>
      <c r="I151" s="151"/>
      <c r="J151" s="152"/>
      <c r="M151" s="115"/>
      <c r="N151" s="115"/>
      <c r="Q151" s="142"/>
      <c r="R151" s="142"/>
    </row>
    <row r="152" spans="1:18" ht="39" customHeight="1" x14ac:dyDescent="0.3">
      <c r="B152" s="84" t="s">
        <v>1</v>
      </c>
      <c r="C152" s="85" t="s">
        <v>2</v>
      </c>
      <c r="D152" s="96" t="s">
        <v>3</v>
      </c>
      <c r="E152" s="85" t="s">
        <v>4</v>
      </c>
      <c r="G152" s="84" t="s">
        <v>1</v>
      </c>
      <c r="H152" s="85" t="s">
        <v>2</v>
      </c>
      <c r="I152" s="96" t="s">
        <v>3</v>
      </c>
      <c r="J152" s="85" t="s">
        <v>4</v>
      </c>
      <c r="M152" s="115"/>
      <c r="N152" s="115"/>
      <c r="Q152" s="142"/>
      <c r="R152" s="142"/>
    </row>
    <row r="153" spans="1:18" s="92" customFormat="1" ht="24" customHeight="1" x14ac:dyDescent="0.3">
      <c r="A153" s="30"/>
      <c r="B153" s="36" t="s">
        <v>67</v>
      </c>
      <c r="C153" s="39">
        <v>80429</v>
      </c>
      <c r="D153" s="74">
        <v>24549</v>
      </c>
      <c r="E153" s="38">
        <v>972</v>
      </c>
      <c r="F153" s="30"/>
      <c r="G153" s="36" t="s">
        <v>143</v>
      </c>
      <c r="H153" s="39" t="s">
        <v>5</v>
      </c>
      <c r="I153" s="74">
        <v>129788</v>
      </c>
      <c r="J153" s="38">
        <v>3640</v>
      </c>
      <c r="M153" s="115"/>
      <c r="N153" s="115"/>
      <c r="Q153" s="142"/>
      <c r="R153" s="142"/>
    </row>
    <row r="154" spans="1:18" ht="24" customHeight="1" x14ac:dyDescent="0.3">
      <c r="B154" s="2" t="s">
        <v>68</v>
      </c>
      <c r="C154" s="3" t="s">
        <v>5</v>
      </c>
      <c r="D154" s="71">
        <v>25486</v>
      </c>
      <c r="E154" s="27">
        <v>1025</v>
      </c>
      <c r="G154" s="2" t="s">
        <v>144</v>
      </c>
      <c r="H154" s="3" t="s">
        <v>5</v>
      </c>
      <c r="I154" s="71">
        <v>144375</v>
      </c>
      <c r="J154" s="27">
        <v>3675</v>
      </c>
      <c r="M154" s="115"/>
      <c r="N154" s="115"/>
      <c r="Q154" s="142"/>
      <c r="R154" s="142"/>
    </row>
    <row r="155" spans="1:18" ht="24" customHeight="1" x14ac:dyDescent="0.3">
      <c r="B155" s="2" t="s">
        <v>69</v>
      </c>
      <c r="C155" s="3" t="s">
        <v>5</v>
      </c>
      <c r="D155" s="71">
        <v>24056</v>
      </c>
      <c r="E155" s="27">
        <v>1245</v>
      </c>
      <c r="G155" s="2" t="s">
        <v>145</v>
      </c>
      <c r="H155" s="3" t="s">
        <v>5</v>
      </c>
      <c r="I155" s="71">
        <v>145813</v>
      </c>
      <c r="J155" s="27">
        <v>3715</v>
      </c>
      <c r="M155" s="115"/>
      <c r="N155" s="115"/>
      <c r="Q155" s="142"/>
      <c r="R155" s="142"/>
    </row>
    <row r="156" spans="1:18" ht="24" customHeight="1" x14ac:dyDescent="0.3">
      <c r="B156" s="2" t="s">
        <v>70</v>
      </c>
      <c r="C156" s="3" t="s">
        <v>5</v>
      </c>
      <c r="D156" s="71">
        <v>33430</v>
      </c>
      <c r="E156" s="27">
        <v>1330</v>
      </c>
      <c r="G156" s="2" t="s">
        <v>146</v>
      </c>
      <c r="H156" s="3" t="s">
        <v>5</v>
      </c>
      <c r="I156" s="71">
        <v>147518</v>
      </c>
      <c r="J156" s="27">
        <v>3755</v>
      </c>
      <c r="M156" s="115"/>
      <c r="N156" s="115"/>
      <c r="Q156" s="142"/>
      <c r="R156" s="142"/>
    </row>
    <row r="157" spans="1:18" ht="24" customHeight="1" x14ac:dyDescent="0.3">
      <c r="B157" s="2">
        <v>20</v>
      </c>
      <c r="C157" s="3">
        <v>80208</v>
      </c>
      <c r="D157" s="71">
        <v>31586</v>
      </c>
      <c r="E157" s="27">
        <v>1140</v>
      </c>
      <c r="G157" s="2" t="s">
        <v>147</v>
      </c>
      <c r="H157" s="3" t="s">
        <v>5</v>
      </c>
      <c r="I157" s="71">
        <v>149674</v>
      </c>
      <c r="J157" s="27">
        <v>3810</v>
      </c>
      <c r="M157" s="115"/>
      <c r="N157" s="115"/>
      <c r="Q157" s="142"/>
      <c r="R157" s="142"/>
    </row>
    <row r="158" spans="1:18" ht="24" customHeight="1" x14ac:dyDescent="0.3">
      <c r="B158" s="2" t="s">
        <v>82</v>
      </c>
      <c r="C158" s="3" t="s">
        <v>5</v>
      </c>
      <c r="D158" s="71">
        <v>31696</v>
      </c>
      <c r="E158" s="27">
        <v>1180</v>
      </c>
      <c r="G158" s="2" t="s">
        <v>52</v>
      </c>
      <c r="H158" s="3" t="s">
        <v>5</v>
      </c>
      <c r="I158" s="71">
        <v>148397</v>
      </c>
      <c r="J158" s="27">
        <v>3910</v>
      </c>
      <c r="M158" s="115"/>
      <c r="N158" s="115"/>
      <c r="Q158" s="142"/>
      <c r="R158" s="142"/>
    </row>
    <row r="159" spans="1:18" ht="24" customHeight="1" x14ac:dyDescent="0.3">
      <c r="B159" s="2" t="s">
        <v>83</v>
      </c>
      <c r="C159" s="3" t="s">
        <v>5</v>
      </c>
      <c r="D159" s="71">
        <v>21733</v>
      </c>
      <c r="E159" s="27">
        <v>1045</v>
      </c>
      <c r="G159" s="2" t="s">
        <v>53</v>
      </c>
      <c r="H159" s="3" t="s">
        <v>5</v>
      </c>
      <c r="I159" s="71">
        <v>203132</v>
      </c>
      <c r="J159" s="27">
        <v>5040</v>
      </c>
      <c r="M159" s="115"/>
      <c r="N159" s="115"/>
      <c r="Q159" s="142"/>
      <c r="R159" s="142"/>
    </row>
    <row r="160" spans="1:18" ht="24" customHeight="1" x14ac:dyDescent="0.3">
      <c r="B160" s="2" t="s">
        <v>84</v>
      </c>
      <c r="C160" s="3" t="s">
        <v>5</v>
      </c>
      <c r="D160" s="71">
        <v>33979</v>
      </c>
      <c r="E160" s="27">
        <v>1230</v>
      </c>
      <c r="G160" s="2" t="s">
        <v>54</v>
      </c>
      <c r="H160" s="3" t="s">
        <v>5</v>
      </c>
      <c r="I160" s="71">
        <v>248942</v>
      </c>
      <c r="J160" s="27">
        <v>5425</v>
      </c>
      <c r="M160" s="115"/>
      <c r="N160" s="115"/>
      <c r="Q160" s="142"/>
      <c r="R160" s="142"/>
    </row>
    <row r="161" spans="1:18" ht="24" customHeight="1" x14ac:dyDescent="0.3">
      <c r="B161" s="2" t="s">
        <v>71</v>
      </c>
      <c r="C161" s="3" t="s">
        <v>5</v>
      </c>
      <c r="D161" s="71">
        <v>23871</v>
      </c>
      <c r="E161" s="27">
        <v>1380</v>
      </c>
      <c r="G161" s="2">
        <v>42</v>
      </c>
      <c r="H161" s="3" t="s">
        <v>5</v>
      </c>
      <c r="I161" s="71">
        <v>244883</v>
      </c>
      <c r="J161" s="27">
        <v>7145</v>
      </c>
      <c r="M161" s="115"/>
      <c r="N161" s="115"/>
      <c r="Q161" s="142"/>
      <c r="R161" s="142"/>
    </row>
    <row r="162" spans="1:18" ht="24" customHeight="1" x14ac:dyDescent="0.3">
      <c r="B162" s="2" t="s">
        <v>72</v>
      </c>
      <c r="C162" s="3" t="s">
        <v>5</v>
      </c>
      <c r="D162" s="71">
        <v>37626</v>
      </c>
      <c r="E162" s="27">
        <v>1325</v>
      </c>
      <c r="G162" s="2" t="s">
        <v>148</v>
      </c>
      <c r="H162" s="3" t="s">
        <v>5</v>
      </c>
      <c r="I162" s="71">
        <v>145996</v>
      </c>
      <c r="J162" s="27">
        <v>4955</v>
      </c>
      <c r="M162" s="115"/>
      <c r="N162" s="115"/>
      <c r="Q162" s="142"/>
      <c r="R162" s="142"/>
    </row>
    <row r="163" spans="1:18" ht="24" customHeight="1" x14ac:dyDescent="0.3">
      <c r="B163" s="2" t="s">
        <v>46</v>
      </c>
      <c r="C163" s="3">
        <v>84052</v>
      </c>
      <c r="D163" s="71">
        <v>45348</v>
      </c>
      <c r="E163" s="27">
        <v>1375</v>
      </c>
      <c r="G163" s="2" t="s">
        <v>149</v>
      </c>
      <c r="H163" s="3" t="s">
        <v>5</v>
      </c>
      <c r="I163" s="71">
        <v>195842</v>
      </c>
      <c r="J163" s="27">
        <v>4985</v>
      </c>
      <c r="M163" s="115"/>
      <c r="N163" s="115"/>
      <c r="Q163" s="142"/>
      <c r="R163" s="142"/>
    </row>
    <row r="164" spans="1:18" ht="24" customHeight="1" x14ac:dyDescent="0.3">
      <c r="B164" s="2" t="s">
        <v>48</v>
      </c>
      <c r="C164" s="3" t="s">
        <v>5</v>
      </c>
      <c r="D164" s="71">
        <v>51644</v>
      </c>
      <c r="E164" s="27">
        <v>1865</v>
      </c>
      <c r="G164" s="2" t="s">
        <v>150</v>
      </c>
      <c r="H164" s="3" t="s">
        <v>5</v>
      </c>
      <c r="I164" s="71">
        <v>197409</v>
      </c>
      <c r="J164" s="27">
        <v>5025</v>
      </c>
      <c r="M164" s="115"/>
      <c r="N164" s="115"/>
      <c r="Q164" s="142"/>
      <c r="R164" s="142"/>
    </row>
    <row r="165" spans="1:18" ht="24" customHeight="1" x14ac:dyDescent="0.3">
      <c r="B165" s="2" t="s">
        <v>49</v>
      </c>
      <c r="C165" s="3" t="s">
        <v>5</v>
      </c>
      <c r="D165" s="71">
        <v>37660</v>
      </c>
      <c r="E165" s="27">
        <v>1965</v>
      </c>
      <c r="G165" s="2" t="s">
        <v>151</v>
      </c>
      <c r="H165" s="3" t="s">
        <v>5</v>
      </c>
      <c r="I165" s="71">
        <v>198980</v>
      </c>
      <c r="J165" s="27">
        <v>5065</v>
      </c>
      <c r="M165" s="115"/>
      <c r="N165" s="115"/>
      <c r="Q165" s="142"/>
      <c r="R165" s="142"/>
    </row>
    <row r="166" spans="1:18" ht="24" customHeight="1" x14ac:dyDescent="0.3">
      <c r="B166" s="2">
        <v>24</v>
      </c>
      <c r="C166" s="3" t="s">
        <v>5</v>
      </c>
      <c r="D166" s="71">
        <v>40601</v>
      </c>
      <c r="E166" s="27">
        <v>2192</v>
      </c>
      <c r="G166" s="2" t="s">
        <v>152</v>
      </c>
      <c r="H166" s="3" t="s">
        <v>5</v>
      </c>
      <c r="I166" s="71">
        <v>200945</v>
      </c>
      <c r="J166" s="27">
        <v>5115</v>
      </c>
      <c r="M166" s="115"/>
      <c r="N166" s="115"/>
      <c r="Q166" s="142"/>
      <c r="R166" s="142"/>
    </row>
    <row r="167" spans="1:18" ht="24" customHeight="1" x14ac:dyDescent="0.3">
      <c r="B167" s="2" t="s">
        <v>87</v>
      </c>
      <c r="C167" s="3" t="s">
        <v>5</v>
      </c>
      <c r="D167" s="71">
        <v>50189</v>
      </c>
      <c r="E167" s="27">
        <v>1770</v>
      </c>
      <c r="G167" s="2" t="s">
        <v>55</v>
      </c>
      <c r="H167" s="3" t="s">
        <v>5</v>
      </c>
      <c r="I167" s="71">
        <v>153507</v>
      </c>
      <c r="J167" s="27">
        <v>5210</v>
      </c>
      <c r="M167" s="115"/>
      <c r="N167" s="115"/>
      <c r="Q167" s="142"/>
      <c r="R167" s="142"/>
    </row>
    <row r="168" spans="1:18" ht="24" customHeight="1" x14ac:dyDescent="0.3">
      <c r="B168" s="2" t="s">
        <v>88</v>
      </c>
      <c r="C168" s="3" t="s">
        <v>5</v>
      </c>
      <c r="D168" s="71">
        <v>89096</v>
      </c>
      <c r="E168" s="27">
        <v>1795</v>
      </c>
      <c r="G168" s="2" t="s">
        <v>56</v>
      </c>
      <c r="H168" s="3" t="s">
        <v>5</v>
      </c>
      <c r="I168" s="71">
        <v>161901</v>
      </c>
      <c r="J168" s="27">
        <v>5495</v>
      </c>
      <c r="M168" s="115"/>
      <c r="N168" s="115"/>
      <c r="Q168" s="142"/>
      <c r="R168" s="142"/>
    </row>
    <row r="169" spans="1:18" ht="24" customHeight="1" x14ac:dyDescent="0.3">
      <c r="B169" s="2" t="s">
        <v>153</v>
      </c>
      <c r="C169" s="3" t="s">
        <v>5</v>
      </c>
      <c r="D169" s="71">
        <v>89072</v>
      </c>
      <c r="E169" s="27">
        <v>1830</v>
      </c>
      <c r="G169" s="2" t="s">
        <v>57</v>
      </c>
      <c r="H169" s="3" t="s">
        <v>5</v>
      </c>
      <c r="I169" s="71">
        <v>200062</v>
      </c>
      <c r="J169" s="27">
        <v>6790</v>
      </c>
      <c r="M169" s="115"/>
      <c r="N169" s="115"/>
      <c r="Q169" s="142"/>
      <c r="R169" s="142"/>
    </row>
    <row r="170" spans="1:18" ht="24" customHeight="1" x14ac:dyDescent="0.3">
      <c r="A170" s="92"/>
      <c r="B170" s="2" t="s">
        <v>89</v>
      </c>
      <c r="C170" s="3" t="s">
        <v>5</v>
      </c>
      <c r="D170" s="71">
        <v>60997</v>
      </c>
      <c r="E170" s="27">
        <v>1865</v>
      </c>
      <c r="F170" s="92"/>
      <c r="G170" s="2" t="s">
        <v>58</v>
      </c>
      <c r="H170" s="3" t="s">
        <v>5</v>
      </c>
      <c r="I170" s="71">
        <v>259722</v>
      </c>
      <c r="J170" s="27">
        <v>8815</v>
      </c>
      <c r="M170" s="115"/>
      <c r="N170" s="115"/>
      <c r="Q170" s="142"/>
      <c r="R170" s="142"/>
    </row>
    <row r="171" spans="1:18" ht="24" customHeight="1" x14ac:dyDescent="0.3">
      <c r="B171" s="2" t="s">
        <v>154</v>
      </c>
      <c r="C171" s="3" t="s">
        <v>5</v>
      </c>
      <c r="D171" s="71">
        <v>89675</v>
      </c>
      <c r="E171" s="27">
        <v>1905</v>
      </c>
      <c r="G171" s="2">
        <v>48</v>
      </c>
      <c r="H171" s="3" t="s">
        <v>5</v>
      </c>
      <c r="I171" s="71">
        <v>276664</v>
      </c>
      <c r="J171" s="27">
        <v>9390</v>
      </c>
      <c r="M171" s="115"/>
      <c r="N171" s="115"/>
      <c r="Q171" s="142"/>
      <c r="R171" s="142"/>
    </row>
    <row r="172" spans="1:18" ht="24" customHeight="1" x14ac:dyDescent="0.3">
      <c r="B172" s="2" t="s">
        <v>90</v>
      </c>
      <c r="C172" s="3" t="s">
        <v>5</v>
      </c>
      <c r="D172" s="71">
        <v>83856</v>
      </c>
      <c r="E172" s="27">
        <v>1950</v>
      </c>
      <c r="M172" s="115"/>
      <c r="N172" s="115"/>
      <c r="Q172" s="142"/>
      <c r="R172" s="142"/>
    </row>
    <row r="173" spans="1:18" ht="24" customHeight="1" x14ac:dyDescent="0.3">
      <c r="B173" s="2" t="s">
        <v>155</v>
      </c>
      <c r="C173" s="3" t="s">
        <v>5</v>
      </c>
      <c r="D173" s="71">
        <v>85955</v>
      </c>
      <c r="E173" s="27">
        <v>2000</v>
      </c>
      <c r="M173" s="115"/>
      <c r="N173" s="115"/>
      <c r="Q173" s="142"/>
      <c r="R173" s="142"/>
    </row>
    <row r="174" spans="1:18" s="92" customFormat="1" ht="24" customHeight="1" x14ac:dyDescent="0.3">
      <c r="A174" s="30"/>
      <c r="B174" s="2" t="s">
        <v>91</v>
      </c>
      <c r="C174" s="3" t="s">
        <v>5</v>
      </c>
      <c r="D174" s="71">
        <v>92969</v>
      </c>
      <c r="E174" s="27">
        <v>2060</v>
      </c>
      <c r="F174" s="30"/>
      <c r="M174" s="115"/>
      <c r="N174" s="115"/>
      <c r="Q174" s="142"/>
      <c r="R174" s="142"/>
    </row>
    <row r="175" spans="1:18" ht="24" customHeight="1" x14ac:dyDescent="0.3">
      <c r="B175" s="2" t="s">
        <v>50</v>
      </c>
      <c r="C175" s="3" t="s">
        <v>5</v>
      </c>
      <c r="D175" s="71">
        <v>74943</v>
      </c>
      <c r="E175" s="27">
        <v>2675</v>
      </c>
      <c r="M175" s="115"/>
      <c r="N175" s="115"/>
      <c r="Q175" s="142"/>
      <c r="R175" s="142"/>
    </row>
    <row r="176" spans="1:18" ht="24" customHeight="1" x14ac:dyDescent="0.3">
      <c r="B176" s="2">
        <v>30</v>
      </c>
      <c r="C176" s="3" t="s">
        <v>5</v>
      </c>
      <c r="D176" s="71">
        <v>85880</v>
      </c>
      <c r="E176" s="27">
        <v>2640</v>
      </c>
      <c r="M176" s="115"/>
      <c r="N176" s="115"/>
      <c r="Q176" s="142"/>
      <c r="R176" s="142"/>
    </row>
    <row r="177" spans="2:18" ht="24" customHeight="1" x14ac:dyDescent="0.3">
      <c r="B177" s="2" t="s">
        <v>93</v>
      </c>
      <c r="C177" s="3" t="s">
        <v>5</v>
      </c>
      <c r="D177" s="71">
        <v>72050</v>
      </c>
      <c r="E177" s="27">
        <v>2565</v>
      </c>
      <c r="M177" s="115"/>
      <c r="N177" s="115"/>
      <c r="Q177" s="142"/>
      <c r="R177" s="142"/>
    </row>
    <row r="178" spans="2:18" ht="24" customHeight="1" x14ac:dyDescent="0.3">
      <c r="B178" s="2" t="s">
        <v>94</v>
      </c>
      <c r="C178" s="3" t="s">
        <v>5</v>
      </c>
      <c r="D178" s="71">
        <v>104330</v>
      </c>
      <c r="E178" s="27">
        <v>2600</v>
      </c>
      <c r="M178" s="115"/>
      <c r="N178" s="115"/>
      <c r="Q178" s="142"/>
      <c r="R178" s="142"/>
    </row>
    <row r="179" spans="2:18" ht="24" customHeight="1" x14ac:dyDescent="0.3">
      <c r="B179" s="2" t="s">
        <v>95</v>
      </c>
      <c r="C179" s="3" t="s">
        <v>5</v>
      </c>
      <c r="D179" s="71">
        <v>72723</v>
      </c>
      <c r="E179" s="27">
        <v>2630</v>
      </c>
      <c r="M179" s="115"/>
      <c r="N179" s="115"/>
      <c r="Q179" s="142"/>
      <c r="R179" s="142"/>
    </row>
    <row r="180" spans="2:18" ht="24" customHeight="1" x14ac:dyDescent="0.3">
      <c r="B180" s="2" t="s">
        <v>96</v>
      </c>
      <c r="C180" s="3" t="s">
        <v>5</v>
      </c>
      <c r="D180" s="71">
        <v>108592</v>
      </c>
      <c r="E180" s="27">
        <v>2665</v>
      </c>
      <c r="M180" s="115"/>
      <c r="N180" s="115"/>
      <c r="Q180" s="142"/>
      <c r="R180" s="142"/>
    </row>
    <row r="181" spans="2:18" ht="24" customHeight="1" x14ac:dyDescent="0.3">
      <c r="B181" s="2" t="s">
        <v>97</v>
      </c>
      <c r="C181" s="3">
        <v>112444</v>
      </c>
      <c r="D181" s="71">
        <v>87870</v>
      </c>
      <c r="E181" s="27">
        <v>2705</v>
      </c>
      <c r="G181"/>
      <c r="H181"/>
      <c r="I181" s="95"/>
      <c r="J181"/>
      <c r="M181" s="115"/>
      <c r="N181" s="115"/>
      <c r="Q181" s="142"/>
      <c r="R181" s="142"/>
    </row>
    <row r="182" spans="2:18" ht="24" customHeight="1" x14ac:dyDescent="0.3">
      <c r="B182" s="2" t="s">
        <v>98</v>
      </c>
      <c r="C182" s="3" t="s">
        <v>5</v>
      </c>
      <c r="D182" s="71">
        <v>112930</v>
      </c>
      <c r="E182" s="27">
        <v>2750</v>
      </c>
      <c r="G182"/>
      <c r="H182"/>
      <c r="I182" s="95"/>
      <c r="J182"/>
      <c r="M182" s="115"/>
      <c r="N182" s="115"/>
      <c r="Q182" s="142"/>
      <c r="R182" s="142"/>
    </row>
    <row r="183" spans="2:18" ht="24" customHeight="1" x14ac:dyDescent="0.3">
      <c r="B183" s="2" t="s">
        <v>99</v>
      </c>
      <c r="C183" s="3" t="s">
        <v>5</v>
      </c>
      <c r="D183" s="71">
        <v>124690</v>
      </c>
      <c r="E183" s="27">
        <v>2805</v>
      </c>
      <c r="G183"/>
      <c r="H183"/>
      <c r="I183" s="95"/>
      <c r="J183"/>
      <c r="M183" s="115"/>
      <c r="N183" s="115"/>
      <c r="Q183" s="142"/>
      <c r="R183" s="142"/>
    </row>
    <row r="184" spans="2:18" ht="24" customHeight="1" x14ac:dyDescent="0.3">
      <c r="B184" s="2" t="s">
        <v>40</v>
      </c>
      <c r="C184" s="3" t="s">
        <v>5</v>
      </c>
      <c r="D184" s="71">
        <v>129406</v>
      </c>
      <c r="E184" s="27">
        <v>2910</v>
      </c>
      <c r="G184"/>
      <c r="H184"/>
      <c r="I184" s="95"/>
      <c r="J184"/>
      <c r="M184" s="115"/>
      <c r="N184" s="115"/>
      <c r="Q184" s="142"/>
      <c r="R184" s="142"/>
    </row>
    <row r="185" spans="2:18" ht="24" customHeight="1" x14ac:dyDescent="0.3">
      <c r="B185" s="2" t="s">
        <v>51</v>
      </c>
      <c r="C185" s="3" t="s">
        <v>5</v>
      </c>
      <c r="D185" s="71">
        <v>129788</v>
      </c>
      <c r="E185" s="27">
        <v>3965</v>
      </c>
      <c r="G185"/>
      <c r="H185"/>
      <c r="I185" s="95"/>
      <c r="J185"/>
      <c r="M185" s="115"/>
      <c r="N185" s="115"/>
      <c r="Q185" s="142"/>
      <c r="R185" s="142"/>
    </row>
    <row r="186" spans="2:18" ht="24" customHeight="1" x14ac:dyDescent="0.3">
      <c r="B186" s="2">
        <v>36</v>
      </c>
      <c r="C186" s="3" t="s">
        <v>5</v>
      </c>
      <c r="D186" s="71">
        <v>127299</v>
      </c>
      <c r="E186" s="27">
        <v>4370</v>
      </c>
      <c r="G186"/>
      <c r="H186"/>
      <c r="I186" s="95"/>
      <c r="J186"/>
      <c r="M186" s="115"/>
      <c r="N186" s="115"/>
      <c r="Q186" s="142"/>
      <c r="R186" s="142"/>
    </row>
    <row r="187" spans="2:18" ht="24" customHeight="1" x14ac:dyDescent="0.3">
      <c r="G187"/>
      <c r="H187"/>
      <c r="I187" s="95"/>
      <c r="J187"/>
      <c r="M187" s="115"/>
      <c r="N187" s="115"/>
      <c r="Q187" s="142"/>
      <c r="R187" s="142"/>
    </row>
    <row r="188" spans="2:18" ht="24" customHeight="1" x14ac:dyDescent="0.3">
      <c r="G188"/>
      <c r="H188"/>
      <c r="I188" s="95"/>
      <c r="J188"/>
      <c r="M188" s="115"/>
      <c r="N188" s="115"/>
      <c r="Q188" s="142"/>
      <c r="R188" s="142"/>
    </row>
    <row r="189" spans="2:18" ht="24" customHeight="1" x14ac:dyDescent="0.3">
      <c r="B189" s="150" t="s">
        <v>156</v>
      </c>
      <c r="C189" s="151"/>
      <c r="D189" s="151"/>
      <c r="E189" s="152"/>
      <c r="G189" s="150" t="s">
        <v>157</v>
      </c>
      <c r="H189" s="151"/>
      <c r="I189" s="151"/>
      <c r="J189" s="152"/>
      <c r="M189" s="115"/>
      <c r="N189" s="115"/>
      <c r="Q189" s="142"/>
      <c r="R189" s="142"/>
    </row>
    <row r="190" spans="2:18" ht="42" customHeight="1" x14ac:dyDescent="0.3">
      <c r="B190" s="84" t="s">
        <v>1</v>
      </c>
      <c r="C190" s="85" t="s">
        <v>2</v>
      </c>
      <c r="D190" s="96" t="s">
        <v>3</v>
      </c>
      <c r="E190" s="85" t="s">
        <v>4</v>
      </c>
      <c r="G190" s="84" t="s">
        <v>1</v>
      </c>
      <c r="H190" s="85" t="s">
        <v>2</v>
      </c>
      <c r="I190" s="96" t="s">
        <v>3</v>
      </c>
      <c r="J190" s="85" t="s">
        <v>4</v>
      </c>
      <c r="M190" s="115"/>
      <c r="N190" s="115"/>
      <c r="Q190" s="142"/>
      <c r="R190" s="142"/>
    </row>
    <row r="191" spans="2:18" ht="24" customHeight="1" x14ac:dyDescent="0.3">
      <c r="B191" s="2">
        <v>3</v>
      </c>
      <c r="C191" s="3" t="s">
        <v>5</v>
      </c>
      <c r="D191" s="71">
        <v>472</v>
      </c>
      <c r="E191" s="27">
        <v>7</v>
      </c>
      <c r="G191" s="36">
        <v>3</v>
      </c>
      <c r="H191" s="39">
        <v>133859</v>
      </c>
      <c r="I191" s="74">
        <v>543</v>
      </c>
      <c r="J191" s="38">
        <v>9</v>
      </c>
      <c r="M191" s="115"/>
      <c r="N191" s="115"/>
      <c r="Q191" s="142"/>
      <c r="R191" s="142"/>
    </row>
    <row r="192" spans="2:18" ht="24" customHeight="1" x14ac:dyDescent="0.3">
      <c r="B192" s="2">
        <v>4</v>
      </c>
      <c r="C192" s="3">
        <v>133033</v>
      </c>
      <c r="D192" s="71">
        <v>472</v>
      </c>
      <c r="E192" s="27">
        <v>14</v>
      </c>
      <c r="G192" s="2">
        <v>4</v>
      </c>
      <c r="H192" s="3">
        <v>133873</v>
      </c>
      <c r="I192" s="71">
        <v>543</v>
      </c>
      <c r="J192" s="27">
        <v>12</v>
      </c>
      <c r="M192" s="115"/>
      <c r="N192" s="115"/>
      <c r="Q192" s="142"/>
      <c r="R192" s="142"/>
    </row>
    <row r="193" spans="2:18" ht="24" customHeight="1" x14ac:dyDescent="0.3">
      <c r="B193" s="2">
        <v>6</v>
      </c>
      <c r="C193" s="3">
        <v>133229</v>
      </c>
      <c r="D193" s="71">
        <v>706</v>
      </c>
      <c r="E193" s="27">
        <v>27</v>
      </c>
      <c r="G193" s="2">
        <v>6</v>
      </c>
      <c r="H193" s="3">
        <v>133935</v>
      </c>
      <c r="I193" s="71">
        <v>785</v>
      </c>
      <c r="J193" s="27">
        <v>26.66</v>
      </c>
      <c r="M193" s="115"/>
      <c r="N193" s="115"/>
      <c r="Q193" s="142"/>
      <c r="R193" s="142"/>
    </row>
    <row r="194" spans="2:18" ht="24" customHeight="1" x14ac:dyDescent="0.3">
      <c r="B194" s="2">
        <v>8</v>
      </c>
      <c r="C194" s="3">
        <v>133255</v>
      </c>
      <c r="D194" s="71">
        <v>1104</v>
      </c>
      <c r="E194" s="27">
        <v>40</v>
      </c>
      <c r="G194" s="2">
        <v>8</v>
      </c>
      <c r="H194" s="3" t="s">
        <v>5</v>
      </c>
      <c r="I194" s="71">
        <v>1225</v>
      </c>
      <c r="J194" s="27">
        <v>40</v>
      </c>
      <c r="M194" s="115"/>
      <c r="N194" s="115"/>
      <c r="Q194" s="142"/>
      <c r="R194" s="142"/>
    </row>
    <row r="195" spans="2:18" ht="24" customHeight="1" x14ac:dyDescent="0.3">
      <c r="B195" s="2">
        <v>10</v>
      </c>
      <c r="C195" s="3">
        <v>133057</v>
      </c>
      <c r="D195" s="71">
        <v>1600</v>
      </c>
      <c r="E195" s="27">
        <v>51</v>
      </c>
      <c r="G195" s="2">
        <v>10</v>
      </c>
      <c r="H195" s="3" t="s">
        <v>5</v>
      </c>
      <c r="I195" s="144">
        <v>1873</v>
      </c>
      <c r="J195" s="27">
        <v>51</v>
      </c>
      <c r="M195" s="115"/>
      <c r="N195" s="115"/>
      <c r="Q195" s="142"/>
      <c r="R195" s="142"/>
    </row>
    <row r="196" spans="2:18" ht="24" customHeight="1" x14ac:dyDescent="0.3">
      <c r="B196" s="2">
        <v>12</v>
      </c>
      <c r="C196" s="3">
        <v>133072</v>
      </c>
      <c r="D196" s="71">
        <v>1649</v>
      </c>
      <c r="E196" s="27">
        <v>73</v>
      </c>
      <c r="G196" s="2">
        <v>12</v>
      </c>
      <c r="H196" s="3" t="s">
        <v>5</v>
      </c>
      <c r="I196" s="71">
        <v>2006</v>
      </c>
      <c r="J196" s="27">
        <v>73</v>
      </c>
      <c r="M196" s="115"/>
      <c r="N196" s="115"/>
      <c r="Q196" s="142"/>
      <c r="R196" s="142"/>
    </row>
    <row r="197" spans="2:18" ht="24" customHeight="1" x14ac:dyDescent="0.3">
      <c r="B197" s="2">
        <v>14</v>
      </c>
      <c r="C197" s="3">
        <v>133392</v>
      </c>
      <c r="D197" s="71">
        <v>3020</v>
      </c>
      <c r="E197" s="27">
        <v>120</v>
      </c>
      <c r="G197" s="2">
        <v>14</v>
      </c>
      <c r="H197" s="3" t="s">
        <v>5</v>
      </c>
      <c r="I197" s="144">
        <v>2422</v>
      </c>
      <c r="J197" s="27">
        <v>120</v>
      </c>
      <c r="M197" s="115"/>
      <c r="N197" s="115"/>
      <c r="Q197" s="142"/>
      <c r="R197" s="142"/>
    </row>
    <row r="198" spans="2:18" ht="24" customHeight="1" x14ac:dyDescent="0.3">
      <c r="B198" s="2">
        <v>16</v>
      </c>
      <c r="C198" s="3">
        <v>133479</v>
      </c>
      <c r="D198" s="71">
        <v>3688</v>
      </c>
      <c r="E198" s="27">
        <v>147</v>
      </c>
      <c r="G198" s="2">
        <v>16</v>
      </c>
      <c r="H198" s="3" t="s">
        <v>5</v>
      </c>
      <c r="I198" s="71">
        <v>3901</v>
      </c>
      <c r="J198" s="27">
        <v>147</v>
      </c>
      <c r="M198" s="115"/>
      <c r="N198" s="115"/>
      <c r="Q198" s="142"/>
      <c r="R198" s="142"/>
    </row>
    <row r="199" spans="2:18" ht="24" customHeight="1" x14ac:dyDescent="0.3">
      <c r="B199" s="2">
        <v>18</v>
      </c>
      <c r="C199" s="3">
        <v>133477</v>
      </c>
      <c r="D199" s="71">
        <v>3375</v>
      </c>
      <c r="E199" s="27">
        <v>191.6</v>
      </c>
      <c r="G199" s="2">
        <v>18</v>
      </c>
      <c r="H199" s="3" t="s">
        <v>5</v>
      </c>
      <c r="I199" s="71">
        <v>4046</v>
      </c>
      <c r="J199" s="27">
        <v>192</v>
      </c>
      <c r="M199" s="115"/>
      <c r="N199" s="115"/>
      <c r="Q199" s="142"/>
      <c r="R199" s="142"/>
    </row>
    <row r="200" spans="2:18" ht="24" customHeight="1" x14ac:dyDescent="0.3">
      <c r="B200" s="2">
        <v>20</v>
      </c>
      <c r="C200" s="3">
        <v>133478</v>
      </c>
      <c r="D200" s="71">
        <v>5045</v>
      </c>
      <c r="E200" s="27">
        <v>220</v>
      </c>
      <c r="G200" s="2">
        <v>20</v>
      </c>
      <c r="H200" s="3" t="s">
        <v>5</v>
      </c>
      <c r="I200" s="71">
        <v>5780</v>
      </c>
      <c r="J200" s="27">
        <v>220</v>
      </c>
      <c r="M200" s="115"/>
      <c r="N200" s="115"/>
      <c r="Q200" s="142"/>
      <c r="R200" s="142"/>
    </row>
    <row r="201" spans="2:18" ht="24" customHeight="1" x14ac:dyDescent="0.3">
      <c r="B201" s="2">
        <v>24</v>
      </c>
      <c r="C201" s="3">
        <v>133453</v>
      </c>
      <c r="D201" s="71">
        <v>7369</v>
      </c>
      <c r="E201" s="27">
        <v>338</v>
      </c>
      <c r="G201" s="2">
        <v>24</v>
      </c>
      <c r="H201" s="3">
        <v>134092</v>
      </c>
      <c r="I201" s="71">
        <v>10106</v>
      </c>
      <c r="J201" s="27">
        <v>338</v>
      </c>
      <c r="M201" s="115"/>
      <c r="N201" s="115"/>
      <c r="Q201" s="142"/>
      <c r="R201" s="142"/>
    </row>
    <row r="202" spans="2:18" ht="24" customHeight="1" x14ac:dyDescent="0.3">
      <c r="B202" s="2">
        <v>30</v>
      </c>
      <c r="C202" s="3" t="s">
        <v>5</v>
      </c>
      <c r="D202" s="71">
        <v>15820</v>
      </c>
      <c r="E202" s="27">
        <v>660</v>
      </c>
      <c r="G202" s="2">
        <v>30</v>
      </c>
      <c r="H202" s="3" t="s">
        <v>5</v>
      </c>
      <c r="I202" s="71">
        <v>16497</v>
      </c>
      <c r="J202" s="27">
        <v>355</v>
      </c>
      <c r="M202" s="115"/>
      <c r="N202" s="115"/>
      <c r="Q202" s="142"/>
      <c r="R202" s="142"/>
    </row>
    <row r="203" spans="2:18" ht="24" customHeight="1" x14ac:dyDescent="0.3">
      <c r="B203" s="2">
        <v>36</v>
      </c>
      <c r="C203" s="3">
        <v>481484</v>
      </c>
      <c r="D203" s="71">
        <v>22330</v>
      </c>
      <c r="E203" s="27">
        <v>815</v>
      </c>
      <c r="G203" s="2">
        <v>36</v>
      </c>
      <c r="H203" s="3" t="s">
        <v>5</v>
      </c>
      <c r="I203" s="71">
        <v>22726</v>
      </c>
      <c r="J203" s="27">
        <v>560</v>
      </c>
      <c r="M203" s="115"/>
      <c r="N203" s="115"/>
      <c r="Q203" s="142"/>
      <c r="R203" s="142"/>
    </row>
    <row r="204" spans="2:18" ht="24" customHeight="1" x14ac:dyDescent="0.3">
      <c r="B204" s="2">
        <v>42</v>
      </c>
      <c r="C204" s="3" t="s">
        <v>5</v>
      </c>
      <c r="D204" s="71">
        <v>35557</v>
      </c>
      <c r="E204" s="27">
        <v>1355</v>
      </c>
      <c r="G204" s="2">
        <v>42</v>
      </c>
      <c r="H204" s="3" t="s">
        <v>5</v>
      </c>
      <c r="I204" s="71">
        <v>36056</v>
      </c>
      <c r="J204" s="27">
        <v>1091</v>
      </c>
      <c r="M204" s="115"/>
      <c r="N204" s="115"/>
      <c r="Q204" s="142"/>
      <c r="R204" s="142"/>
    </row>
    <row r="205" spans="2:18" ht="24" customHeight="1" x14ac:dyDescent="0.3">
      <c r="B205" s="2">
        <v>48</v>
      </c>
      <c r="C205" s="3" t="s">
        <v>5</v>
      </c>
      <c r="D205" s="71">
        <v>38837</v>
      </c>
      <c r="E205" s="27">
        <v>1810</v>
      </c>
      <c r="G205" s="2">
        <v>48</v>
      </c>
      <c r="H205" s="3" t="s">
        <v>5</v>
      </c>
      <c r="I205" s="71">
        <v>42250</v>
      </c>
      <c r="J205" s="27">
        <v>1455</v>
      </c>
      <c r="M205" s="115"/>
      <c r="N205" s="115"/>
      <c r="Q205" s="142"/>
      <c r="R205" s="142"/>
    </row>
    <row r="206" spans="2:18" ht="24" customHeight="1" x14ac:dyDescent="0.3">
      <c r="M206" s="115"/>
      <c r="N206" s="115"/>
      <c r="Q206" s="142"/>
      <c r="R206" s="142"/>
    </row>
    <row r="207" spans="2:18" ht="24" customHeight="1" x14ac:dyDescent="0.3">
      <c r="M207" s="115"/>
      <c r="N207" s="115"/>
      <c r="Q207" s="142"/>
      <c r="R207" s="142"/>
    </row>
    <row r="208" spans="2:18" ht="24" customHeight="1" x14ac:dyDescent="0.3">
      <c r="B208" s="150" t="s">
        <v>158</v>
      </c>
      <c r="C208" s="151"/>
      <c r="D208" s="151"/>
      <c r="E208" s="152"/>
      <c r="G208" s="150" t="s">
        <v>159</v>
      </c>
      <c r="H208" s="151"/>
      <c r="I208" s="151"/>
      <c r="J208" s="152"/>
      <c r="M208" s="115"/>
      <c r="N208" s="115"/>
      <c r="Q208" s="142"/>
      <c r="R208" s="142"/>
    </row>
    <row r="209" spans="2:18" ht="42.75" customHeight="1" x14ac:dyDescent="0.3">
      <c r="B209" s="84" t="s">
        <v>1</v>
      </c>
      <c r="C209" s="85" t="s">
        <v>2</v>
      </c>
      <c r="D209" s="96" t="s">
        <v>3</v>
      </c>
      <c r="E209" s="85" t="s">
        <v>4</v>
      </c>
      <c r="G209" s="84" t="s">
        <v>1</v>
      </c>
      <c r="H209" s="85" t="s">
        <v>2</v>
      </c>
      <c r="I209" s="96" t="s">
        <v>3</v>
      </c>
      <c r="J209" s="85" t="s">
        <v>4</v>
      </c>
      <c r="M209" s="115"/>
      <c r="N209" s="115"/>
      <c r="Q209" s="142"/>
      <c r="R209" s="142"/>
    </row>
    <row r="210" spans="2:18" ht="24" customHeight="1" x14ac:dyDescent="0.3">
      <c r="B210" s="36" t="s">
        <v>160</v>
      </c>
      <c r="C210" s="39">
        <v>291604</v>
      </c>
      <c r="D210" s="74">
        <v>687</v>
      </c>
      <c r="E210" s="38">
        <v>24</v>
      </c>
      <c r="G210" s="2" t="s">
        <v>66</v>
      </c>
      <c r="H210" s="3" t="s">
        <v>5</v>
      </c>
      <c r="I210" s="71">
        <v>9595</v>
      </c>
      <c r="J210" s="27">
        <v>410</v>
      </c>
      <c r="M210" s="115"/>
      <c r="N210" s="115"/>
      <c r="Q210" s="142"/>
      <c r="R210" s="142"/>
    </row>
    <row r="211" spans="2:18" ht="24" customHeight="1" x14ac:dyDescent="0.3">
      <c r="B211" s="2" t="s">
        <v>161</v>
      </c>
      <c r="C211" s="3" t="s">
        <v>5</v>
      </c>
      <c r="D211" s="71">
        <v>854</v>
      </c>
      <c r="E211" s="27">
        <v>31</v>
      </c>
      <c r="G211" s="2" t="s">
        <v>67</v>
      </c>
      <c r="H211" s="3" t="s">
        <v>5</v>
      </c>
      <c r="I211" s="71">
        <v>9017</v>
      </c>
      <c r="J211" s="27">
        <v>515</v>
      </c>
      <c r="M211" s="115"/>
      <c r="N211" s="115"/>
      <c r="Q211" s="142"/>
      <c r="R211" s="142"/>
    </row>
    <row r="212" spans="2:18" ht="24" customHeight="1" x14ac:dyDescent="0.3">
      <c r="B212" s="2" t="s">
        <v>23</v>
      </c>
      <c r="C212" s="3">
        <v>291603</v>
      </c>
      <c r="D212" s="71">
        <v>915</v>
      </c>
      <c r="E212" s="27">
        <v>36</v>
      </c>
      <c r="G212" s="2" t="s">
        <v>68</v>
      </c>
      <c r="H212" s="3" t="s">
        <v>5</v>
      </c>
      <c r="I212" s="71">
        <v>11399</v>
      </c>
      <c r="J212" s="27">
        <v>485</v>
      </c>
      <c r="M212" s="115"/>
      <c r="N212" s="115"/>
      <c r="Q212" s="142"/>
      <c r="R212" s="142"/>
    </row>
    <row r="213" spans="2:18" ht="24" customHeight="1" x14ac:dyDescent="0.3">
      <c r="B213" s="2" t="s">
        <v>162</v>
      </c>
      <c r="C213" s="3" t="s">
        <v>5</v>
      </c>
      <c r="D213" s="71">
        <v>1270</v>
      </c>
      <c r="E213" s="27">
        <v>44</v>
      </c>
      <c r="G213" s="2" t="s">
        <v>69</v>
      </c>
      <c r="H213" s="3">
        <v>335982</v>
      </c>
      <c r="I213" s="71">
        <v>10198</v>
      </c>
      <c r="J213" s="27">
        <v>578</v>
      </c>
      <c r="M213" s="115"/>
      <c r="N213" s="115"/>
      <c r="Q213" s="142"/>
      <c r="R213" s="142"/>
    </row>
    <row r="214" spans="2:18" ht="24" customHeight="1" x14ac:dyDescent="0.3">
      <c r="B214" s="2" t="s">
        <v>47</v>
      </c>
      <c r="C214" s="3" t="s">
        <v>5</v>
      </c>
      <c r="D214" s="71">
        <v>1270</v>
      </c>
      <c r="E214" s="27">
        <v>55</v>
      </c>
      <c r="G214" s="2" t="s">
        <v>70</v>
      </c>
      <c r="H214" s="3">
        <v>335983</v>
      </c>
      <c r="I214" s="71">
        <v>12858</v>
      </c>
      <c r="J214" s="27">
        <v>575</v>
      </c>
      <c r="M214" s="115"/>
      <c r="N214" s="115"/>
      <c r="Q214" s="142"/>
      <c r="R214" s="142"/>
    </row>
    <row r="215" spans="2:18" ht="24" customHeight="1" x14ac:dyDescent="0.3">
      <c r="B215" s="2" t="s">
        <v>25</v>
      </c>
      <c r="C215" s="3">
        <v>506355</v>
      </c>
      <c r="D215" s="71">
        <v>1208</v>
      </c>
      <c r="E215" s="27">
        <v>56</v>
      </c>
      <c r="G215" s="2" t="s">
        <v>84</v>
      </c>
      <c r="H215" s="3" t="s">
        <v>5</v>
      </c>
      <c r="I215" s="71">
        <v>11131</v>
      </c>
      <c r="J215" s="27">
        <v>565</v>
      </c>
      <c r="M215" s="115"/>
      <c r="N215" s="115"/>
      <c r="Q215" s="142"/>
      <c r="R215" s="142"/>
    </row>
    <row r="216" spans="2:18" ht="24" customHeight="1" x14ac:dyDescent="0.3">
      <c r="B216" s="2" t="s">
        <v>81</v>
      </c>
      <c r="C216" s="3">
        <v>334904</v>
      </c>
      <c r="D216" s="71">
        <v>1640</v>
      </c>
      <c r="E216" s="27">
        <v>75</v>
      </c>
      <c r="G216" s="2" t="s">
        <v>71</v>
      </c>
      <c r="H216" s="3">
        <v>60049</v>
      </c>
      <c r="I216" s="71">
        <v>15579</v>
      </c>
      <c r="J216" s="27">
        <v>610</v>
      </c>
      <c r="M216" s="115"/>
      <c r="N216" s="115"/>
      <c r="Q216" s="142"/>
      <c r="R216" s="142"/>
    </row>
    <row r="217" spans="2:18" ht="24" customHeight="1" x14ac:dyDescent="0.3">
      <c r="B217" s="2" t="s">
        <v>28</v>
      </c>
      <c r="C217" s="3">
        <v>539187</v>
      </c>
      <c r="D217" s="71">
        <v>1619</v>
      </c>
      <c r="E217" s="27">
        <v>84</v>
      </c>
      <c r="G217" s="2" t="s">
        <v>72</v>
      </c>
      <c r="H217" s="3">
        <v>486849</v>
      </c>
      <c r="I217" s="71">
        <v>16247</v>
      </c>
      <c r="J217" s="27">
        <v>660</v>
      </c>
      <c r="M217" s="115"/>
      <c r="N217" s="115"/>
      <c r="Q217" s="142"/>
      <c r="R217" s="142"/>
    </row>
    <row r="218" spans="2:18" ht="24" customHeight="1" x14ac:dyDescent="0.3">
      <c r="B218" s="2" t="s">
        <v>30</v>
      </c>
      <c r="C218" s="3">
        <v>539186</v>
      </c>
      <c r="D218" s="71">
        <v>1855</v>
      </c>
      <c r="E218" s="27">
        <v>90</v>
      </c>
      <c r="G218" s="2" t="s">
        <v>46</v>
      </c>
      <c r="H218" s="3">
        <v>60728</v>
      </c>
      <c r="I218" s="71">
        <v>19704</v>
      </c>
      <c r="J218" s="27">
        <v>705</v>
      </c>
      <c r="M218" s="115"/>
      <c r="N218" s="115"/>
      <c r="Q218" s="142"/>
      <c r="R218" s="142"/>
    </row>
    <row r="219" spans="2:18" ht="24" customHeight="1" x14ac:dyDescent="0.3">
      <c r="B219" s="2" t="s">
        <v>32</v>
      </c>
      <c r="C219" s="3">
        <v>335765</v>
      </c>
      <c r="D219" s="71">
        <v>2203</v>
      </c>
      <c r="E219" s="27">
        <v>105</v>
      </c>
      <c r="G219" s="2" t="s">
        <v>48</v>
      </c>
      <c r="H219" s="3">
        <v>71854</v>
      </c>
      <c r="I219" s="71">
        <v>19801</v>
      </c>
      <c r="J219" s="27">
        <v>760</v>
      </c>
      <c r="M219" s="115"/>
      <c r="N219" s="115"/>
      <c r="Q219" s="142"/>
      <c r="R219" s="142"/>
    </row>
    <row r="220" spans="2:18" ht="24" customHeight="1" x14ac:dyDescent="0.3">
      <c r="B220" s="2" t="s">
        <v>34</v>
      </c>
      <c r="C220" s="3">
        <v>335766</v>
      </c>
      <c r="D220" s="71">
        <v>2208</v>
      </c>
      <c r="E220" s="27">
        <v>115</v>
      </c>
      <c r="G220" s="2" t="s">
        <v>49</v>
      </c>
      <c r="H220" s="3">
        <v>290188</v>
      </c>
      <c r="I220" s="71">
        <v>20337</v>
      </c>
      <c r="J220" s="27">
        <v>815</v>
      </c>
      <c r="M220" s="115"/>
      <c r="N220" s="115"/>
      <c r="Q220" s="142"/>
      <c r="R220" s="142"/>
    </row>
    <row r="221" spans="2:18" ht="24" customHeight="1" x14ac:dyDescent="0.3">
      <c r="B221" s="2" t="s">
        <v>36</v>
      </c>
      <c r="C221" s="3" t="s">
        <v>5</v>
      </c>
      <c r="D221" s="71">
        <v>2665</v>
      </c>
      <c r="E221" s="27">
        <v>141.66</v>
      </c>
      <c r="G221" s="2" t="s">
        <v>90</v>
      </c>
      <c r="H221" s="3">
        <v>346580</v>
      </c>
      <c r="I221" s="71">
        <v>35510</v>
      </c>
      <c r="J221" s="27">
        <v>1150</v>
      </c>
      <c r="M221" s="115"/>
      <c r="N221" s="115"/>
      <c r="Q221" s="142"/>
      <c r="R221" s="142"/>
    </row>
    <row r="222" spans="2:18" ht="24" customHeight="1" x14ac:dyDescent="0.3">
      <c r="B222" s="2" t="s">
        <v>38</v>
      </c>
      <c r="C222" s="3" t="s">
        <v>5</v>
      </c>
      <c r="D222" s="71">
        <v>2731</v>
      </c>
      <c r="E222" s="27">
        <v>138.66</v>
      </c>
      <c r="G222" s="2" t="s">
        <v>155</v>
      </c>
      <c r="H222" s="3">
        <v>336021</v>
      </c>
      <c r="I222" s="71">
        <v>31816</v>
      </c>
      <c r="J222" s="27">
        <v>1160</v>
      </c>
      <c r="M222" s="115"/>
      <c r="N222" s="115"/>
      <c r="Q222" s="142"/>
      <c r="R222" s="142"/>
    </row>
    <row r="223" spans="2:18" ht="24" customHeight="1" x14ac:dyDescent="0.3">
      <c r="B223" s="2" t="s">
        <v>39</v>
      </c>
      <c r="C223" s="3">
        <v>336718</v>
      </c>
      <c r="D223" s="71">
        <v>2873</v>
      </c>
      <c r="E223" s="27">
        <v>147.66</v>
      </c>
      <c r="G223" s="2" t="s">
        <v>91</v>
      </c>
      <c r="H223" s="3">
        <v>135000</v>
      </c>
      <c r="I223" s="71">
        <v>28956</v>
      </c>
      <c r="J223" s="27">
        <v>1057</v>
      </c>
      <c r="M223" s="115"/>
      <c r="N223" s="115"/>
      <c r="Q223" s="142"/>
      <c r="R223" s="142"/>
    </row>
    <row r="224" spans="2:18" ht="24" customHeight="1" x14ac:dyDescent="0.3">
      <c r="B224" s="2" t="s">
        <v>41</v>
      </c>
      <c r="C224" s="3">
        <v>119936</v>
      </c>
      <c r="D224" s="71">
        <v>3093</v>
      </c>
      <c r="E224" s="27">
        <v>172.66</v>
      </c>
      <c r="G224" s="2" t="s">
        <v>50</v>
      </c>
      <c r="H224" s="3">
        <v>346525</v>
      </c>
      <c r="I224" s="71">
        <v>36960</v>
      </c>
      <c r="J224" s="27">
        <v>1360</v>
      </c>
      <c r="M224" s="115"/>
      <c r="N224" s="115"/>
      <c r="Q224" s="142"/>
      <c r="R224" s="142"/>
    </row>
    <row r="225" spans="2:18" ht="24" customHeight="1" x14ac:dyDescent="0.3">
      <c r="B225" s="2" t="s">
        <v>22</v>
      </c>
      <c r="C225" s="3">
        <v>336847</v>
      </c>
      <c r="D225" s="71">
        <v>3668</v>
      </c>
      <c r="E225" s="27">
        <v>193.66</v>
      </c>
      <c r="G225" s="2" t="s">
        <v>99</v>
      </c>
      <c r="H225" s="3">
        <v>336023</v>
      </c>
      <c r="I225" s="71">
        <v>38294</v>
      </c>
      <c r="J225" s="27">
        <v>1495</v>
      </c>
      <c r="M225" s="115"/>
      <c r="N225" s="115"/>
      <c r="Q225" s="142"/>
      <c r="R225" s="142"/>
    </row>
    <row r="226" spans="2:18" ht="24" customHeight="1" x14ac:dyDescent="0.3">
      <c r="B226" s="2" t="s">
        <v>24</v>
      </c>
      <c r="C226" s="3">
        <v>506464</v>
      </c>
      <c r="D226" s="71">
        <v>3199</v>
      </c>
      <c r="E226" s="27">
        <v>200</v>
      </c>
      <c r="G226"/>
      <c r="H226"/>
      <c r="I226"/>
      <c r="J226"/>
      <c r="K226"/>
      <c r="L226"/>
      <c r="M226" s="115"/>
      <c r="N226" s="115"/>
      <c r="Q226" s="142"/>
      <c r="R226" s="142"/>
    </row>
    <row r="227" spans="2:18" ht="24" customHeight="1" x14ac:dyDescent="0.3">
      <c r="B227" s="2" t="s">
        <v>27</v>
      </c>
      <c r="C227" s="3">
        <v>506463</v>
      </c>
      <c r="D227" s="71">
        <v>3428</v>
      </c>
      <c r="E227" s="27">
        <v>245</v>
      </c>
      <c r="G227"/>
      <c r="H227"/>
      <c r="I227"/>
      <c r="J227"/>
      <c r="K227"/>
      <c r="L227"/>
      <c r="M227" s="115"/>
      <c r="N227" s="115"/>
      <c r="Q227" s="142"/>
      <c r="R227" s="142"/>
    </row>
    <row r="228" spans="2:18" ht="24" customHeight="1" x14ac:dyDescent="0.3">
      <c r="B228" s="2" t="s">
        <v>29</v>
      </c>
      <c r="C228" s="3" t="s">
        <v>5</v>
      </c>
      <c r="D228" s="71">
        <v>5465</v>
      </c>
      <c r="E228" s="27">
        <v>270</v>
      </c>
      <c r="G228"/>
      <c r="H228"/>
      <c r="I228"/>
      <c r="J228"/>
      <c r="K228"/>
      <c r="L228"/>
      <c r="M228" s="115"/>
      <c r="N228" s="115"/>
      <c r="Q228" s="142"/>
      <c r="R228" s="142"/>
    </row>
    <row r="229" spans="2:18" ht="24" customHeight="1" x14ac:dyDescent="0.3">
      <c r="B229" s="2" t="s">
        <v>31</v>
      </c>
      <c r="C229" s="3" t="s">
        <v>5</v>
      </c>
      <c r="D229" s="71">
        <v>4925</v>
      </c>
      <c r="E229" s="27">
        <v>250</v>
      </c>
      <c r="G229"/>
      <c r="H229"/>
      <c r="I229"/>
      <c r="J229"/>
      <c r="K229"/>
      <c r="L229"/>
      <c r="M229" s="115"/>
      <c r="N229" s="115"/>
      <c r="Q229" s="142"/>
      <c r="R229" s="142"/>
    </row>
    <row r="230" spans="2:18" ht="24" customHeight="1" x14ac:dyDescent="0.3">
      <c r="B230" s="2" t="s">
        <v>33</v>
      </c>
      <c r="C230" s="3" t="s">
        <v>5</v>
      </c>
      <c r="D230" s="71">
        <v>5279</v>
      </c>
      <c r="E230" s="27">
        <v>288</v>
      </c>
      <c r="G230"/>
      <c r="H230"/>
      <c r="I230"/>
      <c r="J230"/>
      <c r="K230"/>
      <c r="L230"/>
      <c r="M230" s="115"/>
      <c r="N230" s="115"/>
      <c r="Q230" s="142"/>
      <c r="R230" s="142"/>
    </row>
    <row r="231" spans="2:18" ht="24" customHeight="1" x14ac:dyDescent="0.3">
      <c r="B231" s="2" t="s">
        <v>35</v>
      </c>
      <c r="C231" s="3">
        <v>346435</v>
      </c>
      <c r="D231" s="71">
        <v>5572</v>
      </c>
      <c r="E231" s="27">
        <v>300</v>
      </c>
      <c r="G231"/>
      <c r="H231"/>
      <c r="I231"/>
      <c r="J231"/>
      <c r="K231"/>
      <c r="L231"/>
      <c r="M231" s="115"/>
      <c r="N231" s="115"/>
      <c r="Q231" s="142"/>
      <c r="R231" s="142"/>
    </row>
    <row r="232" spans="2:18" ht="24" customHeight="1" x14ac:dyDescent="0.3">
      <c r="B232" s="2" t="s">
        <v>37</v>
      </c>
      <c r="C232" s="3">
        <v>346433</v>
      </c>
      <c r="D232" s="71">
        <v>5628</v>
      </c>
      <c r="E232" s="27">
        <v>330</v>
      </c>
      <c r="G232"/>
      <c r="H232"/>
      <c r="I232"/>
      <c r="J232"/>
      <c r="K232"/>
      <c r="L232"/>
      <c r="M232" s="115"/>
      <c r="N232" s="115"/>
      <c r="Q232" s="142"/>
      <c r="R232" s="142"/>
    </row>
    <row r="233" spans="2:18" ht="24" customHeight="1" x14ac:dyDescent="0.3">
      <c r="B233" s="2" t="s">
        <v>60</v>
      </c>
      <c r="C233" s="3" t="s">
        <v>5</v>
      </c>
      <c r="D233" s="71">
        <v>6775</v>
      </c>
      <c r="E233" s="27">
        <v>370</v>
      </c>
      <c r="G233"/>
      <c r="H233"/>
      <c r="I233"/>
      <c r="J233"/>
      <c r="K233"/>
      <c r="L233"/>
      <c r="M233" s="115"/>
      <c r="N233" s="115"/>
      <c r="Q233" s="142"/>
      <c r="R233" s="142"/>
    </row>
    <row r="234" spans="2:18" ht="24" customHeight="1" x14ac:dyDescent="0.3">
      <c r="B234" s="2" t="s">
        <v>61</v>
      </c>
      <c r="C234" s="3" t="s">
        <v>5</v>
      </c>
      <c r="D234" s="71">
        <v>6757</v>
      </c>
      <c r="E234" s="27">
        <v>320</v>
      </c>
      <c r="G234"/>
      <c r="H234"/>
      <c r="I234"/>
      <c r="J234"/>
      <c r="K234"/>
      <c r="L234"/>
      <c r="M234" s="115"/>
      <c r="N234" s="115"/>
      <c r="Q234" s="142"/>
      <c r="R234" s="142"/>
    </row>
    <row r="235" spans="2:18" ht="24" customHeight="1" x14ac:dyDescent="0.3">
      <c r="B235" s="2" t="s">
        <v>62</v>
      </c>
      <c r="C235" s="3">
        <v>60767</v>
      </c>
      <c r="D235" s="71">
        <v>7063</v>
      </c>
      <c r="E235" s="27">
        <v>388</v>
      </c>
      <c r="G235"/>
      <c r="H235"/>
      <c r="I235"/>
      <c r="J235"/>
      <c r="K235"/>
      <c r="L235"/>
      <c r="M235" s="115"/>
      <c r="N235" s="115"/>
      <c r="Q235" s="142"/>
      <c r="R235" s="142"/>
    </row>
    <row r="236" spans="2:18" ht="24" customHeight="1" x14ac:dyDescent="0.3">
      <c r="B236" s="2" t="s">
        <v>63</v>
      </c>
      <c r="C236" s="3">
        <v>60766</v>
      </c>
      <c r="D236" s="71">
        <v>7457</v>
      </c>
      <c r="E236" s="27">
        <v>380</v>
      </c>
      <c r="M236" s="115"/>
      <c r="N236" s="115"/>
      <c r="Q236" s="142"/>
      <c r="R236" s="142"/>
    </row>
    <row r="237" spans="2:18" ht="24" customHeight="1" x14ac:dyDescent="0.3">
      <c r="B237" s="2" t="s">
        <v>64</v>
      </c>
      <c r="C237" s="3">
        <v>60828</v>
      </c>
      <c r="D237" s="71">
        <v>8031</v>
      </c>
      <c r="E237" s="27">
        <v>450</v>
      </c>
      <c r="M237" s="115"/>
      <c r="N237" s="115"/>
      <c r="Q237" s="142"/>
      <c r="R237" s="142"/>
    </row>
    <row r="238" spans="2:18" ht="24" customHeight="1" x14ac:dyDescent="0.3">
      <c r="B238" s="2" t="s">
        <v>65</v>
      </c>
      <c r="C238" s="3">
        <v>60827</v>
      </c>
      <c r="D238" s="71">
        <v>10681</v>
      </c>
      <c r="E238" s="27">
        <v>476</v>
      </c>
      <c r="M238" s="115"/>
      <c r="N238" s="115"/>
      <c r="Q238" s="142"/>
      <c r="R238" s="142"/>
    </row>
    <row r="239" spans="2:18" ht="24" customHeight="1" x14ac:dyDescent="0.3">
      <c r="M239" s="115"/>
      <c r="N239" s="115"/>
      <c r="Q239" s="142"/>
      <c r="R239" s="142"/>
    </row>
    <row r="240" spans="2:18" ht="24" customHeight="1" x14ac:dyDescent="0.3">
      <c r="M240" s="115"/>
      <c r="N240" s="115"/>
      <c r="Q240" s="142"/>
      <c r="R240" s="142"/>
    </row>
    <row r="241" spans="2:18" ht="24" customHeight="1" x14ac:dyDescent="0.3">
      <c r="M241" s="115"/>
      <c r="N241" s="115"/>
      <c r="Q241" s="142"/>
      <c r="R241" s="142"/>
    </row>
    <row r="242" spans="2:18" ht="24" customHeight="1" x14ac:dyDescent="0.3">
      <c r="B242" s="153" t="s">
        <v>163</v>
      </c>
      <c r="C242" s="154"/>
      <c r="D242" s="154"/>
      <c r="E242" s="155"/>
      <c r="G242" s="153" t="s">
        <v>164</v>
      </c>
      <c r="H242" s="154"/>
      <c r="I242" s="154"/>
      <c r="J242" s="155"/>
      <c r="M242" s="115"/>
      <c r="N242" s="115"/>
      <c r="Q242" s="142"/>
      <c r="R242" s="142"/>
    </row>
    <row r="243" spans="2:18" ht="39" customHeight="1" x14ac:dyDescent="0.3">
      <c r="B243" s="84" t="s">
        <v>1</v>
      </c>
      <c r="C243" s="85" t="s">
        <v>2</v>
      </c>
      <c r="D243" s="96" t="s">
        <v>3</v>
      </c>
      <c r="E243" s="85" t="s">
        <v>4</v>
      </c>
      <c r="G243" s="84" t="s">
        <v>1</v>
      </c>
      <c r="H243" s="85" t="s">
        <v>2</v>
      </c>
      <c r="I243" s="96" t="s">
        <v>3</v>
      </c>
      <c r="J243" s="85" t="s">
        <v>4</v>
      </c>
      <c r="M243" s="115"/>
      <c r="N243" s="115"/>
      <c r="Q243" s="142"/>
      <c r="R243" s="142"/>
    </row>
    <row r="244" spans="2:18" ht="21" customHeight="1" x14ac:dyDescent="0.3">
      <c r="B244" s="36" t="s">
        <v>160</v>
      </c>
      <c r="C244" s="39" t="s">
        <v>5</v>
      </c>
      <c r="D244" s="74">
        <v>785</v>
      </c>
      <c r="E244" s="38">
        <v>20</v>
      </c>
      <c r="G244" s="36" t="s">
        <v>160</v>
      </c>
      <c r="H244" s="39" t="s">
        <v>5</v>
      </c>
      <c r="I244" s="74">
        <v>791</v>
      </c>
      <c r="J244" s="38">
        <v>21</v>
      </c>
      <c r="M244" s="115"/>
      <c r="N244" s="115"/>
      <c r="Q244" s="142"/>
      <c r="R244" s="142"/>
    </row>
    <row r="245" spans="2:18" ht="21" customHeight="1" x14ac:dyDescent="0.3">
      <c r="B245" s="2" t="s">
        <v>161</v>
      </c>
      <c r="C245" s="3" t="s">
        <v>5</v>
      </c>
      <c r="D245" s="71">
        <v>785</v>
      </c>
      <c r="E245" s="27">
        <v>31</v>
      </c>
      <c r="G245" s="2" t="s">
        <v>161</v>
      </c>
      <c r="H245" s="3" t="s">
        <v>5</v>
      </c>
      <c r="I245" s="71">
        <v>791</v>
      </c>
      <c r="J245" s="27">
        <v>25</v>
      </c>
      <c r="M245" s="115"/>
      <c r="N245" s="115"/>
      <c r="Q245" s="142"/>
      <c r="R245" s="142"/>
    </row>
    <row r="246" spans="2:18" ht="21" customHeight="1" x14ac:dyDescent="0.3">
      <c r="B246" s="2" t="s">
        <v>23</v>
      </c>
      <c r="C246" s="3" t="s">
        <v>5</v>
      </c>
      <c r="D246" s="71">
        <v>785</v>
      </c>
      <c r="E246" s="27">
        <v>35</v>
      </c>
      <c r="G246" s="2" t="s">
        <v>23</v>
      </c>
      <c r="H246" s="3" t="s">
        <v>5</v>
      </c>
      <c r="I246" s="71">
        <v>791</v>
      </c>
      <c r="J246" s="27">
        <v>38</v>
      </c>
      <c r="M246" s="115"/>
      <c r="N246" s="115"/>
      <c r="Q246" s="142"/>
      <c r="R246" s="142"/>
    </row>
    <row r="247" spans="2:18" ht="21" customHeight="1" x14ac:dyDescent="0.3">
      <c r="B247" s="2" t="s">
        <v>162</v>
      </c>
      <c r="C247" s="3" t="s">
        <v>5</v>
      </c>
      <c r="D247" s="71">
        <v>1306</v>
      </c>
      <c r="E247" s="27">
        <v>47</v>
      </c>
      <c r="G247" s="2" t="s">
        <v>162</v>
      </c>
      <c r="H247" s="3" t="s">
        <v>5</v>
      </c>
      <c r="I247" s="71">
        <v>1391</v>
      </c>
      <c r="J247" s="27">
        <v>40</v>
      </c>
      <c r="M247" s="115"/>
      <c r="N247" s="115"/>
      <c r="Q247" s="142"/>
      <c r="R247" s="142"/>
    </row>
    <row r="248" spans="2:18" ht="21" customHeight="1" x14ac:dyDescent="0.3">
      <c r="B248" s="2" t="s">
        <v>47</v>
      </c>
      <c r="C248" s="3" t="s">
        <v>5</v>
      </c>
      <c r="D248" s="71">
        <v>1306</v>
      </c>
      <c r="E248" s="27">
        <v>55</v>
      </c>
      <c r="G248" s="2" t="s">
        <v>47</v>
      </c>
      <c r="H248" s="3" t="s">
        <v>5</v>
      </c>
      <c r="I248" s="71">
        <v>1391</v>
      </c>
      <c r="J248" s="27">
        <v>50</v>
      </c>
      <c r="M248" s="115"/>
      <c r="N248" s="115"/>
      <c r="Q248" s="142"/>
      <c r="R248" s="142"/>
    </row>
    <row r="249" spans="2:18" ht="21" customHeight="1" x14ac:dyDescent="0.3">
      <c r="B249" s="2" t="s">
        <v>25</v>
      </c>
      <c r="C249" s="3" t="s">
        <v>5</v>
      </c>
      <c r="D249" s="71">
        <v>1306</v>
      </c>
      <c r="E249" s="27">
        <v>60</v>
      </c>
      <c r="G249" s="2" t="s">
        <v>25</v>
      </c>
      <c r="H249" s="3">
        <v>55764</v>
      </c>
      <c r="I249" s="71">
        <v>1454</v>
      </c>
      <c r="J249" s="27">
        <v>55</v>
      </c>
      <c r="M249" s="115"/>
      <c r="N249" s="115"/>
      <c r="Q249" s="142"/>
      <c r="R249" s="142"/>
    </row>
    <row r="250" spans="2:18" ht="21" customHeight="1" x14ac:dyDescent="0.3">
      <c r="B250" s="2" t="s">
        <v>81</v>
      </c>
      <c r="C250" s="3" t="s">
        <v>5</v>
      </c>
      <c r="D250" s="71">
        <v>1596</v>
      </c>
      <c r="E250" s="27">
        <v>70</v>
      </c>
      <c r="G250" s="2" t="s">
        <v>81</v>
      </c>
      <c r="H250" s="3" t="s">
        <v>5</v>
      </c>
      <c r="I250" s="71">
        <v>1783</v>
      </c>
      <c r="J250" s="27">
        <v>70</v>
      </c>
      <c r="M250" s="115"/>
      <c r="N250" s="115"/>
      <c r="Q250" s="142"/>
      <c r="R250" s="142"/>
    </row>
    <row r="251" spans="2:18" ht="21" customHeight="1" x14ac:dyDescent="0.3">
      <c r="B251" s="2" t="s">
        <v>28</v>
      </c>
      <c r="C251" s="3" t="s">
        <v>5</v>
      </c>
      <c r="D251" s="71">
        <v>1822</v>
      </c>
      <c r="E251" s="27">
        <v>84</v>
      </c>
      <c r="G251" s="2" t="s">
        <v>28</v>
      </c>
      <c r="H251" s="3" t="s">
        <v>5</v>
      </c>
      <c r="I251" s="71">
        <v>1783</v>
      </c>
      <c r="J251" s="27">
        <v>81.66</v>
      </c>
      <c r="M251" s="115"/>
      <c r="N251" s="115"/>
      <c r="Q251" s="142"/>
      <c r="R251" s="142"/>
    </row>
    <row r="252" spans="2:18" ht="21" customHeight="1" x14ac:dyDescent="0.3">
      <c r="B252" s="2" t="s">
        <v>30</v>
      </c>
      <c r="C252" s="3" t="s">
        <v>5</v>
      </c>
      <c r="D252" s="71">
        <v>1983</v>
      </c>
      <c r="E252" s="27">
        <v>87</v>
      </c>
      <c r="G252" s="2" t="s">
        <v>30</v>
      </c>
      <c r="H252" s="3">
        <v>506072</v>
      </c>
      <c r="I252" s="71">
        <v>1867</v>
      </c>
      <c r="J252" s="27">
        <v>89.66</v>
      </c>
      <c r="M252" s="115"/>
      <c r="N252" s="115"/>
      <c r="Q252" s="142"/>
      <c r="R252" s="142"/>
    </row>
    <row r="253" spans="2:18" ht="21" customHeight="1" x14ac:dyDescent="0.3">
      <c r="B253" s="2" t="s">
        <v>32</v>
      </c>
      <c r="C253" s="3" t="s">
        <v>5</v>
      </c>
      <c r="D253" s="71">
        <v>2306</v>
      </c>
      <c r="E253" s="27">
        <v>98</v>
      </c>
      <c r="G253" s="2" t="s">
        <v>32</v>
      </c>
      <c r="H253" s="3" t="s">
        <v>5</v>
      </c>
      <c r="I253" s="71">
        <v>2166</v>
      </c>
      <c r="J253" s="27">
        <v>100</v>
      </c>
      <c r="M253" s="115"/>
      <c r="N253" s="115"/>
      <c r="Q253" s="142"/>
      <c r="R253" s="142"/>
    </row>
    <row r="254" spans="2:18" ht="21" customHeight="1" x14ac:dyDescent="0.3">
      <c r="B254" s="2" t="s">
        <v>34</v>
      </c>
      <c r="C254" s="3" t="s">
        <v>5</v>
      </c>
      <c r="D254" s="71">
        <v>2476</v>
      </c>
      <c r="E254" s="27">
        <v>117</v>
      </c>
      <c r="G254" s="2" t="s">
        <v>34</v>
      </c>
      <c r="H254" s="3" t="s">
        <v>5</v>
      </c>
      <c r="I254" s="71">
        <v>2458</v>
      </c>
      <c r="J254" s="27">
        <v>116</v>
      </c>
      <c r="M254" s="115"/>
      <c r="N254" s="115"/>
      <c r="Q254" s="142"/>
      <c r="R254" s="142"/>
    </row>
    <row r="255" spans="2:18" ht="21" customHeight="1" x14ac:dyDescent="0.3">
      <c r="B255" s="2" t="s">
        <v>36</v>
      </c>
      <c r="C255" s="3" t="s">
        <v>5</v>
      </c>
      <c r="D255" s="71">
        <v>2829</v>
      </c>
      <c r="E255" s="27">
        <v>130</v>
      </c>
      <c r="G255" s="2" t="s">
        <v>36</v>
      </c>
      <c r="H255" s="3" t="s">
        <v>5</v>
      </c>
      <c r="I255" s="71">
        <v>2766</v>
      </c>
      <c r="J255" s="27">
        <v>135</v>
      </c>
      <c r="M255" s="115"/>
      <c r="N255" s="115"/>
      <c r="Q255" s="142"/>
      <c r="R255" s="142"/>
    </row>
    <row r="256" spans="2:18" ht="21" customHeight="1" x14ac:dyDescent="0.3">
      <c r="B256" s="2" t="s">
        <v>39</v>
      </c>
      <c r="C256" s="3" t="s">
        <v>5</v>
      </c>
      <c r="D256" s="71">
        <v>3179</v>
      </c>
      <c r="E256" s="27">
        <v>153.30000000000001</v>
      </c>
      <c r="G256" s="2" t="s">
        <v>38</v>
      </c>
      <c r="H256" s="3">
        <v>111598</v>
      </c>
      <c r="I256" s="71">
        <v>2694</v>
      </c>
      <c r="J256" s="27">
        <v>131</v>
      </c>
      <c r="M256" s="115"/>
      <c r="N256" s="115"/>
      <c r="Q256" s="142"/>
      <c r="R256" s="142"/>
    </row>
    <row r="257" spans="2:18" ht="21" customHeight="1" x14ac:dyDescent="0.3">
      <c r="B257" s="2" t="s">
        <v>41</v>
      </c>
      <c r="C257" s="3" t="s">
        <v>5</v>
      </c>
      <c r="D257" s="71">
        <v>3372</v>
      </c>
      <c r="E257" s="27">
        <v>165</v>
      </c>
      <c r="G257" s="2" t="s">
        <v>39</v>
      </c>
      <c r="H257" s="3">
        <v>131497</v>
      </c>
      <c r="I257" s="71">
        <v>2992</v>
      </c>
      <c r="J257" s="27">
        <v>150</v>
      </c>
      <c r="M257" s="115"/>
      <c r="N257" s="115"/>
      <c r="Q257" s="142"/>
      <c r="R257" s="142"/>
    </row>
    <row r="258" spans="2:18" ht="21" customHeight="1" x14ac:dyDescent="0.3">
      <c r="B258" s="2" t="s">
        <v>22</v>
      </c>
      <c r="C258" s="3">
        <v>131619</v>
      </c>
      <c r="D258" s="71">
        <v>3426</v>
      </c>
      <c r="E258" s="27">
        <v>177.6</v>
      </c>
      <c r="G258" s="2" t="s">
        <v>41</v>
      </c>
      <c r="H258" s="3" t="s">
        <v>5</v>
      </c>
      <c r="I258" s="71">
        <v>3170</v>
      </c>
      <c r="J258" s="27">
        <v>168</v>
      </c>
      <c r="M258" s="115"/>
      <c r="N258" s="115"/>
      <c r="Q258" s="142"/>
      <c r="R258" s="142"/>
    </row>
    <row r="259" spans="2:18" ht="21" customHeight="1" x14ac:dyDescent="0.3">
      <c r="B259" s="2" t="s">
        <v>26</v>
      </c>
      <c r="C259" s="3" t="s">
        <v>5</v>
      </c>
      <c r="D259" s="71">
        <v>4727</v>
      </c>
      <c r="E259" s="27">
        <v>220</v>
      </c>
      <c r="G259" s="2" t="s">
        <v>22</v>
      </c>
      <c r="H259" s="3">
        <v>533634</v>
      </c>
      <c r="I259" s="71">
        <v>3347</v>
      </c>
      <c r="J259" s="27">
        <v>190</v>
      </c>
      <c r="M259" s="115"/>
      <c r="N259" s="115"/>
      <c r="Q259" s="142"/>
      <c r="R259" s="142"/>
    </row>
    <row r="260" spans="2:18" ht="21" customHeight="1" x14ac:dyDescent="0.3">
      <c r="B260" s="2" t="s">
        <v>29</v>
      </c>
      <c r="C260" s="3" t="s">
        <v>5</v>
      </c>
      <c r="D260" s="71">
        <v>4739</v>
      </c>
      <c r="E260" s="27">
        <v>275</v>
      </c>
      <c r="G260" s="2" t="s">
        <v>29</v>
      </c>
      <c r="H260" s="3" t="s">
        <v>5</v>
      </c>
      <c r="I260" s="71">
        <v>4664</v>
      </c>
      <c r="J260" s="27">
        <v>255</v>
      </c>
      <c r="M260" s="115"/>
      <c r="N260" s="115"/>
      <c r="Q260" s="142"/>
      <c r="R260" s="142"/>
    </row>
    <row r="261" spans="2:18" ht="21" customHeight="1" x14ac:dyDescent="0.3">
      <c r="B261" s="2" t="s">
        <v>33</v>
      </c>
      <c r="C261" s="3" t="s">
        <v>5</v>
      </c>
      <c r="D261" s="71">
        <v>5689</v>
      </c>
      <c r="E261" s="27">
        <v>270</v>
      </c>
      <c r="G261" s="2" t="s">
        <v>31</v>
      </c>
      <c r="H261" s="3" t="s">
        <v>5</v>
      </c>
      <c r="I261" s="71">
        <v>4108</v>
      </c>
      <c r="J261" s="27">
        <v>230</v>
      </c>
      <c r="M261" s="115"/>
      <c r="N261" s="115"/>
      <c r="Q261" s="142"/>
      <c r="R261" s="142"/>
    </row>
    <row r="262" spans="2:18" ht="21" customHeight="1" x14ac:dyDescent="0.3">
      <c r="B262" s="2" t="s">
        <v>35</v>
      </c>
      <c r="C262" s="3" t="s">
        <v>5</v>
      </c>
      <c r="D262" s="71">
        <v>5740</v>
      </c>
      <c r="E262" s="27">
        <v>300</v>
      </c>
      <c r="G262" s="2" t="s">
        <v>33</v>
      </c>
      <c r="H262" s="3" t="s">
        <v>5</v>
      </c>
      <c r="I262" s="71">
        <v>4925</v>
      </c>
      <c r="J262" s="27">
        <v>248</v>
      </c>
      <c r="M262" s="115"/>
      <c r="N262" s="115"/>
      <c r="Q262" s="142"/>
      <c r="R262" s="142"/>
    </row>
    <row r="263" spans="2:18" ht="21" customHeight="1" x14ac:dyDescent="0.3">
      <c r="B263" s="2" t="s">
        <v>37</v>
      </c>
      <c r="C263" s="3" t="s">
        <v>5</v>
      </c>
      <c r="D263" s="71">
        <v>6249</v>
      </c>
      <c r="E263" s="27">
        <v>325</v>
      </c>
      <c r="G263" s="2" t="s">
        <v>37</v>
      </c>
      <c r="H263" s="3" t="s">
        <v>5</v>
      </c>
      <c r="I263" s="71">
        <v>5894</v>
      </c>
      <c r="J263" s="27">
        <v>304</v>
      </c>
      <c r="M263" s="115"/>
      <c r="N263" s="115"/>
      <c r="Q263" s="142"/>
      <c r="R263" s="142"/>
    </row>
    <row r="264" spans="2:18" ht="21" customHeight="1" x14ac:dyDescent="0.3">
      <c r="B264" s="2" t="s">
        <v>60</v>
      </c>
      <c r="C264" s="3" t="s">
        <v>5</v>
      </c>
      <c r="D264" s="71">
        <v>6399</v>
      </c>
      <c r="E264" s="27">
        <v>355</v>
      </c>
      <c r="G264" s="2" t="s">
        <v>60</v>
      </c>
      <c r="H264" s="3" t="s">
        <v>5</v>
      </c>
      <c r="I264" s="71">
        <v>7327</v>
      </c>
      <c r="J264" s="27">
        <v>350</v>
      </c>
      <c r="M264" s="115"/>
      <c r="N264" s="115"/>
      <c r="Q264" s="142"/>
      <c r="R264" s="142"/>
    </row>
    <row r="265" spans="2:18" ht="21" customHeight="1" x14ac:dyDescent="0.3">
      <c r="B265" s="2" t="s">
        <v>61</v>
      </c>
      <c r="C265" s="3" t="s">
        <v>5</v>
      </c>
      <c r="D265" s="71">
        <v>6464</v>
      </c>
      <c r="E265" s="27">
        <v>320</v>
      </c>
      <c r="G265" s="2" t="s">
        <v>61</v>
      </c>
      <c r="H265" s="3" t="s">
        <v>5</v>
      </c>
      <c r="I265" s="71">
        <v>6040</v>
      </c>
      <c r="J265" s="27">
        <v>344</v>
      </c>
      <c r="M265" s="115"/>
      <c r="N265" s="115"/>
      <c r="Q265" s="142"/>
      <c r="R265" s="142"/>
    </row>
    <row r="266" spans="2:18" ht="21" customHeight="1" x14ac:dyDescent="0.3">
      <c r="B266" s="2" t="s">
        <v>63</v>
      </c>
      <c r="C266" s="3" t="s">
        <v>5</v>
      </c>
      <c r="D266" s="71">
        <v>6297</v>
      </c>
      <c r="E266" s="27">
        <v>440</v>
      </c>
      <c r="G266" s="2" t="s">
        <v>63</v>
      </c>
      <c r="H266" s="3" t="s">
        <v>5</v>
      </c>
      <c r="I266" s="71">
        <v>8073</v>
      </c>
      <c r="J266" s="27">
        <v>355</v>
      </c>
      <c r="M266" s="115"/>
      <c r="N266" s="115"/>
      <c r="Q266" s="142"/>
      <c r="R266" s="142"/>
    </row>
    <row r="267" spans="2:18" ht="21" customHeight="1" x14ac:dyDescent="0.3">
      <c r="B267" s="2" t="s">
        <v>64</v>
      </c>
      <c r="C267" s="3" t="s">
        <v>5</v>
      </c>
      <c r="D267" s="71">
        <v>7539</v>
      </c>
      <c r="E267" s="27">
        <v>506</v>
      </c>
      <c r="G267" s="2" t="s">
        <v>64</v>
      </c>
      <c r="H267" s="3" t="s">
        <v>5</v>
      </c>
      <c r="I267" s="71">
        <v>7539</v>
      </c>
      <c r="J267" s="27">
        <v>400</v>
      </c>
      <c r="M267" s="115"/>
      <c r="N267" s="115"/>
      <c r="Q267" s="142"/>
      <c r="R267" s="142"/>
    </row>
    <row r="268" spans="2:18" ht="21" customHeight="1" x14ac:dyDescent="0.3">
      <c r="B268" s="2" t="s">
        <v>65</v>
      </c>
      <c r="C268" s="3" t="s">
        <v>5</v>
      </c>
      <c r="D268" s="71">
        <v>7776</v>
      </c>
      <c r="E268" s="27">
        <v>445</v>
      </c>
      <c r="G268" s="2" t="s">
        <v>65</v>
      </c>
      <c r="H268" s="3" t="s">
        <v>5</v>
      </c>
      <c r="I268" s="71">
        <v>7776</v>
      </c>
      <c r="J268" s="27">
        <v>461</v>
      </c>
      <c r="M268" s="115"/>
      <c r="N268" s="115"/>
      <c r="Q268" s="142"/>
      <c r="R268" s="142"/>
    </row>
    <row r="269" spans="2:18" ht="21" customHeight="1" x14ac:dyDescent="0.3">
      <c r="B269" s="2" t="s">
        <v>66</v>
      </c>
      <c r="C269" s="3" t="s">
        <v>5</v>
      </c>
      <c r="D269" s="71">
        <v>9730</v>
      </c>
      <c r="E269" s="27">
        <v>410</v>
      </c>
      <c r="G269" s="2" t="s">
        <v>67</v>
      </c>
      <c r="H269" s="3" t="s">
        <v>5</v>
      </c>
      <c r="I269" s="71">
        <v>9139</v>
      </c>
      <c r="J269" s="27">
        <v>420</v>
      </c>
      <c r="M269" s="115"/>
      <c r="N269" s="115"/>
      <c r="Q269" s="142"/>
      <c r="R269" s="142"/>
    </row>
    <row r="270" spans="2:18" ht="21" customHeight="1" x14ac:dyDescent="0.3">
      <c r="B270" s="2" t="s">
        <v>67</v>
      </c>
      <c r="C270" s="3" t="s">
        <v>5</v>
      </c>
      <c r="D270" s="71">
        <v>9145</v>
      </c>
      <c r="E270" s="27">
        <v>532</v>
      </c>
      <c r="G270" s="2" t="s">
        <v>69</v>
      </c>
      <c r="H270" s="3" t="s">
        <v>5</v>
      </c>
      <c r="I270" s="71">
        <v>11449</v>
      </c>
      <c r="J270" s="27">
        <v>525</v>
      </c>
      <c r="M270" s="115"/>
      <c r="N270" s="115"/>
      <c r="Q270" s="142"/>
      <c r="R270" s="142"/>
    </row>
    <row r="271" spans="2:18" ht="21" customHeight="1" x14ac:dyDescent="0.3">
      <c r="B271" s="2" t="s">
        <v>69</v>
      </c>
      <c r="C271" s="3" t="s">
        <v>5</v>
      </c>
      <c r="D271" s="71">
        <v>10778</v>
      </c>
      <c r="E271" s="27">
        <v>510</v>
      </c>
      <c r="G271" s="2" t="s">
        <v>70</v>
      </c>
      <c r="H271" s="3" t="s">
        <v>5</v>
      </c>
      <c r="I271" s="71">
        <v>11725</v>
      </c>
      <c r="J271" s="27">
        <v>640</v>
      </c>
      <c r="M271" s="115"/>
      <c r="N271" s="115"/>
      <c r="Q271" s="142"/>
      <c r="R271" s="142"/>
    </row>
    <row r="272" spans="2:18" ht="21" customHeight="1" x14ac:dyDescent="0.3">
      <c r="B272" s="2" t="s">
        <v>70</v>
      </c>
      <c r="C272" s="3" t="s">
        <v>5</v>
      </c>
      <c r="D272" s="71">
        <v>10941</v>
      </c>
      <c r="E272" s="27">
        <v>550</v>
      </c>
      <c r="G272" s="2" t="s">
        <v>71</v>
      </c>
      <c r="H272" s="3">
        <v>131718</v>
      </c>
      <c r="I272" s="71">
        <v>12228</v>
      </c>
      <c r="J272" s="27">
        <v>570</v>
      </c>
      <c r="M272" s="115"/>
      <c r="N272" s="115"/>
      <c r="Q272" s="142"/>
      <c r="R272" s="142"/>
    </row>
    <row r="273" spans="2:18" ht="21" customHeight="1" x14ac:dyDescent="0.3">
      <c r="B273" s="2" t="s">
        <v>71</v>
      </c>
      <c r="C273" s="3" t="s">
        <v>5</v>
      </c>
      <c r="D273" s="71">
        <v>11933</v>
      </c>
      <c r="E273" s="27">
        <v>615</v>
      </c>
      <c r="G273" s="2" t="s">
        <v>72</v>
      </c>
      <c r="H273" s="3" t="s">
        <v>5</v>
      </c>
      <c r="I273" s="71">
        <v>17763</v>
      </c>
      <c r="J273" s="27">
        <v>620</v>
      </c>
      <c r="M273" s="115"/>
      <c r="N273" s="115"/>
      <c r="Q273" s="142"/>
      <c r="R273" s="142"/>
    </row>
    <row r="274" spans="2:18" ht="21" customHeight="1" x14ac:dyDescent="0.3">
      <c r="B274" s="2" t="s">
        <v>72</v>
      </c>
      <c r="C274" s="3" t="s">
        <v>5</v>
      </c>
      <c r="D274" s="71">
        <v>13276</v>
      </c>
      <c r="E274" s="27">
        <v>645</v>
      </c>
      <c r="G274" s="2" t="s">
        <v>46</v>
      </c>
      <c r="H274" s="3" t="s">
        <v>5</v>
      </c>
      <c r="I274" s="71">
        <v>14426</v>
      </c>
      <c r="J274" s="27">
        <v>665</v>
      </c>
      <c r="M274" s="115"/>
      <c r="N274" s="115"/>
      <c r="Q274" s="142"/>
      <c r="R274" s="142"/>
    </row>
    <row r="275" spans="2:18" ht="21" customHeight="1" x14ac:dyDescent="0.3">
      <c r="B275" s="2" t="s">
        <v>46</v>
      </c>
      <c r="C275" s="3" t="s">
        <v>5</v>
      </c>
      <c r="D275" s="71">
        <v>14879</v>
      </c>
      <c r="E275" s="27">
        <v>753</v>
      </c>
      <c r="G275" s="2" t="s">
        <v>48</v>
      </c>
      <c r="H275" s="3">
        <v>131756</v>
      </c>
      <c r="I275" s="71">
        <v>15139</v>
      </c>
      <c r="J275" s="27">
        <v>720</v>
      </c>
      <c r="M275" s="115"/>
      <c r="N275" s="115"/>
      <c r="Q275" s="142"/>
      <c r="R275" s="142"/>
    </row>
    <row r="276" spans="2:18" ht="21" customHeight="1" x14ac:dyDescent="0.3">
      <c r="B276" s="2" t="s">
        <v>48</v>
      </c>
      <c r="C276" s="3">
        <v>529990</v>
      </c>
      <c r="D276" s="71">
        <v>13999</v>
      </c>
      <c r="E276" s="27">
        <v>735</v>
      </c>
      <c r="G276" s="2" t="s">
        <v>49</v>
      </c>
      <c r="H276" s="3" t="s">
        <v>5</v>
      </c>
      <c r="I276" s="71">
        <v>16454</v>
      </c>
      <c r="J276" s="27">
        <v>775</v>
      </c>
      <c r="M276" s="115"/>
      <c r="N276" s="115"/>
      <c r="Q276" s="142"/>
      <c r="R276" s="142"/>
    </row>
    <row r="277" spans="2:18" ht="21" customHeight="1" x14ac:dyDescent="0.3">
      <c r="B277" s="2" t="s">
        <v>49</v>
      </c>
      <c r="C277" s="3" t="s">
        <v>5</v>
      </c>
      <c r="D277" s="71">
        <v>16682</v>
      </c>
      <c r="E277" s="27">
        <v>785</v>
      </c>
      <c r="G277" s="2" t="s">
        <v>90</v>
      </c>
      <c r="H277" s="3">
        <v>131978</v>
      </c>
      <c r="I277" s="71">
        <v>21538</v>
      </c>
      <c r="J277" s="27">
        <v>1040</v>
      </c>
      <c r="M277" s="115"/>
      <c r="N277" s="115"/>
      <c r="Q277" s="142"/>
      <c r="R277" s="142"/>
    </row>
    <row r="278" spans="2:18" ht="21" customHeight="1" x14ac:dyDescent="0.3">
      <c r="B278" s="2" t="s">
        <v>90</v>
      </c>
      <c r="C278" s="3" t="s">
        <v>5</v>
      </c>
      <c r="D278" s="71">
        <v>39419</v>
      </c>
      <c r="E278" s="27">
        <v>935</v>
      </c>
      <c r="G278" s="2" t="s">
        <v>155</v>
      </c>
      <c r="H278" s="3">
        <v>131979</v>
      </c>
      <c r="I278" s="71">
        <v>21482</v>
      </c>
      <c r="J278" s="27">
        <v>1050</v>
      </c>
      <c r="M278" s="115"/>
      <c r="N278" s="115"/>
      <c r="Q278" s="142"/>
      <c r="R278" s="142"/>
    </row>
    <row r="279" spans="2:18" ht="21" customHeight="1" x14ac:dyDescent="0.3">
      <c r="B279" s="2" t="s">
        <v>155</v>
      </c>
      <c r="C279" s="3" t="s">
        <v>5</v>
      </c>
      <c r="D279" s="71">
        <v>40215</v>
      </c>
      <c r="E279" s="27">
        <v>965</v>
      </c>
      <c r="G279" s="2" t="s">
        <v>91</v>
      </c>
      <c r="H279" s="3">
        <v>131980</v>
      </c>
      <c r="I279" s="71">
        <v>22799</v>
      </c>
      <c r="J279" s="27">
        <v>1120</v>
      </c>
      <c r="M279" s="115"/>
      <c r="N279" s="115"/>
      <c r="Q279" s="142"/>
      <c r="R279" s="142"/>
    </row>
    <row r="280" spans="2:18" ht="21" customHeight="1" x14ac:dyDescent="0.3">
      <c r="B280" s="2" t="s">
        <v>91</v>
      </c>
      <c r="C280" s="3" t="s">
        <v>5</v>
      </c>
      <c r="D280" s="71">
        <v>41406</v>
      </c>
      <c r="E280" s="27">
        <v>1020</v>
      </c>
      <c r="G280" s="2" t="s">
        <v>50</v>
      </c>
      <c r="H280" s="3">
        <v>132012</v>
      </c>
      <c r="I280" s="71">
        <v>25390</v>
      </c>
      <c r="J280" s="27">
        <v>1255</v>
      </c>
      <c r="M280" s="115"/>
      <c r="N280" s="115"/>
      <c r="Q280" s="142"/>
      <c r="R280" s="142"/>
    </row>
    <row r="281" spans="2:18" ht="21" customHeight="1" x14ac:dyDescent="0.3">
      <c r="B281" s="2" t="s">
        <v>50</v>
      </c>
      <c r="C281" s="3">
        <v>133279</v>
      </c>
      <c r="D281" s="71">
        <v>26015</v>
      </c>
      <c r="E281" s="27">
        <v>1320</v>
      </c>
      <c r="G281" s="2" t="s">
        <v>99</v>
      </c>
      <c r="H281" s="3" t="s">
        <v>5</v>
      </c>
      <c r="I281" s="71">
        <v>60673</v>
      </c>
      <c r="J281" s="27">
        <v>1285</v>
      </c>
      <c r="M281" s="115"/>
      <c r="N281" s="115"/>
      <c r="Q281" s="142"/>
      <c r="R281" s="142"/>
    </row>
    <row r="282" spans="2:18" ht="21" customHeight="1" x14ac:dyDescent="0.3">
      <c r="B282" s="2" t="s">
        <v>99</v>
      </c>
      <c r="C282" s="3" t="s">
        <v>5</v>
      </c>
      <c r="D282" s="71">
        <v>52561</v>
      </c>
      <c r="E282" s="27">
        <v>1420</v>
      </c>
      <c r="G282" s="2" t="s">
        <v>40</v>
      </c>
      <c r="H282" s="3" t="s">
        <v>5</v>
      </c>
      <c r="I282" s="71">
        <v>65024</v>
      </c>
      <c r="J282" s="27">
        <v>1410</v>
      </c>
      <c r="M282" s="115"/>
      <c r="N282" s="115"/>
      <c r="Q282" s="142"/>
      <c r="R282" s="142"/>
    </row>
    <row r="283" spans="2:18" ht="21" customHeight="1" x14ac:dyDescent="0.3">
      <c r="B283" s="2" t="s">
        <v>40</v>
      </c>
      <c r="C283" s="3">
        <v>132037</v>
      </c>
      <c r="D283" s="71">
        <v>42104</v>
      </c>
      <c r="E283" s="27">
        <v>1535</v>
      </c>
      <c r="G283" s="2" t="s">
        <v>51</v>
      </c>
      <c r="H283" s="3">
        <v>132036</v>
      </c>
      <c r="I283" s="71">
        <v>45006</v>
      </c>
      <c r="J283" s="27">
        <v>1721</v>
      </c>
      <c r="M283" s="115"/>
      <c r="N283" s="115"/>
      <c r="Q283" s="142"/>
      <c r="R283" s="142"/>
    </row>
    <row r="284" spans="2:18" ht="21" customHeight="1" x14ac:dyDescent="0.3">
      <c r="B284" s="2" t="s">
        <v>51</v>
      </c>
      <c r="C284" s="3" t="s">
        <v>5</v>
      </c>
      <c r="D284" s="71">
        <v>45344</v>
      </c>
      <c r="E284" s="27">
        <v>1750</v>
      </c>
      <c r="M284" s="115"/>
      <c r="N284" s="115"/>
      <c r="Q284" s="142"/>
      <c r="R284" s="142"/>
    </row>
    <row r="285" spans="2:18" ht="21" customHeight="1" x14ac:dyDescent="0.3">
      <c r="B285" s="2" t="s">
        <v>57</v>
      </c>
      <c r="C285" s="3" t="s">
        <v>5</v>
      </c>
      <c r="D285" s="71">
        <v>69541</v>
      </c>
      <c r="E285" s="27">
        <v>3205</v>
      </c>
      <c r="M285" s="115"/>
      <c r="N285" s="115"/>
      <c r="Q285" s="142"/>
      <c r="R285" s="142"/>
    </row>
    <row r="286" spans="2:18" ht="15" customHeight="1" x14ac:dyDescent="0.3">
      <c r="M286" s="115"/>
      <c r="N286" s="115"/>
      <c r="Q286" s="142"/>
      <c r="R286" s="142"/>
    </row>
    <row r="287" spans="2:18" ht="24" customHeight="1" x14ac:dyDescent="0.3">
      <c r="M287" s="115"/>
      <c r="N287" s="115"/>
      <c r="Q287" s="142"/>
      <c r="R287" s="142"/>
    </row>
    <row r="288" spans="2:18" ht="24" customHeight="1" x14ac:dyDescent="0.3">
      <c r="B288" s="150" t="s">
        <v>165</v>
      </c>
      <c r="C288" s="151"/>
      <c r="D288" s="151"/>
      <c r="E288" s="152"/>
      <c r="G288" s="150" t="s">
        <v>166</v>
      </c>
      <c r="H288" s="151"/>
      <c r="I288" s="151"/>
      <c r="J288" s="152"/>
      <c r="M288" s="115"/>
      <c r="N288" s="115"/>
      <c r="Q288" s="142"/>
      <c r="R288" s="142"/>
    </row>
    <row r="289" spans="2:18" ht="38.25" customHeight="1" x14ac:dyDescent="0.3">
      <c r="B289" s="84" t="s">
        <v>1</v>
      </c>
      <c r="C289" s="85" t="s">
        <v>2</v>
      </c>
      <c r="D289" s="96" t="s">
        <v>3</v>
      </c>
      <c r="E289" s="85" t="s">
        <v>4</v>
      </c>
      <c r="G289" s="84" t="s">
        <v>1</v>
      </c>
      <c r="H289" s="85" t="s">
        <v>2</v>
      </c>
      <c r="I289" s="96" t="s">
        <v>3</v>
      </c>
      <c r="J289" s="85" t="s">
        <v>4</v>
      </c>
      <c r="M289" s="115"/>
      <c r="N289" s="115"/>
      <c r="Q289" s="142"/>
      <c r="R289" s="142"/>
    </row>
    <row r="290" spans="2:18" ht="24" customHeight="1" x14ac:dyDescent="0.3">
      <c r="B290" s="36" t="s">
        <v>23</v>
      </c>
      <c r="C290" s="39" t="s">
        <v>5</v>
      </c>
      <c r="D290" s="74">
        <v>976</v>
      </c>
      <c r="E290" s="38">
        <v>33</v>
      </c>
      <c r="G290" s="36" t="s">
        <v>23</v>
      </c>
      <c r="H290" s="39" t="s">
        <v>5</v>
      </c>
      <c r="I290" s="74">
        <v>947</v>
      </c>
      <c r="J290" s="38">
        <v>36</v>
      </c>
      <c r="M290" s="115"/>
      <c r="N290" s="115"/>
      <c r="Q290" s="142"/>
      <c r="R290" s="142"/>
    </row>
    <row r="291" spans="2:18" ht="24" customHeight="1" x14ac:dyDescent="0.3">
      <c r="B291" s="2" t="s">
        <v>47</v>
      </c>
      <c r="C291" s="3" t="s">
        <v>5</v>
      </c>
      <c r="D291" s="71">
        <v>1239</v>
      </c>
      <c r="E291" s="27">
        <v>46</v>
      </c>
      <c r="G291" s="2" t="s">
        <v>25</v>
      </c>
      <c r="H291" s="3" t="s">
        <v>5</v>
      </c>
      <c r="I291" s="71">
        <v>1094</v>
      </c>
      <c r="J291" s="27">
        <v>55</v>
      </c>
      <c r="M291" s="115"/>
      <c r="N291" s="115"/>
      <c r="Q291" s="142"/>
      <c r="R291" s="142"/>
    </row>
    <row r="292" spans="2:18" ht="24" customHeight="1" x14ac:dyDescent="0.3">
      <c r="B292" s="2" t="s">
        <v>25</v>
      </c>
      <c r="C292" s="3">
        <v>132951</v>
      </c>
      <c r="D292" s="71">
        <v>1073</v>
      </c>
      <c r="E292" s="27">
        <v>51</v>
      </c>
      <c r="G292" s="2" t="s">
        <v>30</v>
      </c>
      <c r="H292" s="3" t="s">
        <v>5</v>
      </c>
      <c r="I292" s="71">
        <v>1656</v>
      </c>
      <c r="J292" s="27">
        <v>96</v>
      </c>
      <c r="M292" s="115"/>
      <c r="N292" s="115"/>
      <c r="Q292" s="142"/>
      <c r="R292" s="142"/>
    </row>
    <row r="293" spans="2:18" ht="24" customHeight="1" x14ac:dyDescent="0.3">
      <c r="B293" s="2" t="s">
        <v>28</v>
      </c>
      <c r="C293" s="3">
        <v>529637</v>
      </c>
      <c r="D293" s="71">
        <v>1510</v>
      </c>
      <c r="E293" s="27">
        <v>75</v>
      </c>
      <c r="G293" s="2" t="s">
        <v>36</v>
      </c>
      <c r="H293" s="3" t="s">
        <v>5</v>
      </c>
      <c r="I293" s="71">
        <v>2221</v>
      </c>
      <c r="J293" s="27">
        <v>135</v>
      </c>
      <c r="M293" s="115"/>
      <c r="N293" s="115"/>
      <c r="Q293" s="142"/>
      <c r="R293" s="142"/>
    </row>
    <row r="294" spans="2:18" ht="24" customHeight="1" x14ac:dyDescent="0.3">
      <c r="B294" s="2" t="s">
        <v>30</v>
      </c>
      <c r="C294" s="3">
        <v>334905</v>
      </c>
      <c r="D294" s="71">
        <v>1587</v>
      </c>
      <c r="E294" s="27">
        <v>81.66</v>
      </c>
      <c r="G294" s="2" t="s">
        <v>41</v>
      </c>
      <c r="H294" s="3" t="s">
        <v>5</v>
      </c>
      <c r="I294" s="71">
        <v>2728</v>
      </c>
      <c r="J294" s="27">
        <v>168</v>
      </c>
      <c r="M294" s="115"/>
      <c r="N294" s="115"/>
      <c r="Q294" s="142"/>
      <c r="R294" s="142"/>
    </row>
    <row r="295" spans="2:18" ht="24" customHeight="1" x14ac:dyDescent="0.3">
      <c r="B295" s="2" t="s">
        <v>34</v>
      </c>
      <c r="C295" s="3" t="s">
        <v>5</v>
      </c>
      <c r="D295" s="71">
        <v>1861</v>
      </c>
      <c r="E295" s="27">
        <v>99.66</v>
      </c>
      <c r="G295" s="2" t="s">
        <v>22</v>
      </c>
      <c r="H295" s="3" t="s">
        <v>5</v>
      </c>
      <c r="I295" s="71">
        <v>3087</v>
      </c>
      <c r="J295" s="27">
        <v>185</v>
      </c>
      <c r="M295" s="115"/>
      <c r="N295" s="115"/>
      <c r="Q295" s="142"/>
      <c r="R295" s="142"/>
    </row>
    <row r="296" spans="2:18" ht="24" customHeight="1" x14ac:dyDescent="0.3">
      <c r="B296" s="2" t="s">
        <v>36</v>
      </c>
      <c r="C296" s="3">
        <v>518792</v>
      </c>
      <c r="D296" s="71">
        <v>2284</v>
      </c>
      <c r="E296" s="27">
        <v>130</v>
      </c>
      <c r="G296" s="2" t="s">
        <v>33</v>
      </c>
      <c r="H296" s="3" t="s">
        <v>5</v>
      </c>
      <c r="I296" s="71">
        <v>5994</v>
      </c>
      <c r="J296" s="27">
        <v>250</v>
      </c>
      <c r="M296" s="115"/>
      <c r="N296" s="115"/>
      <c r="Q296" s="142"/>
      <c r="R296" s="142"/>
    </row>
    <row r="297" spans="2:18" ht="24" customHeight="1" x14ac:dyDescent="0.3">
      <c r="B297" s="2" t="s">
        <v>39</v>
      </c>
      <c r="C297" s="3">
        <v>132531</v>
      </c>
      <c r="D297" s="71">
        <v>2458</v>
      </c>
      <c r="E297" s="27">
        <v>130</v>
      </c>
      <c r="G297" s="2" t="s">
        <v>37</v>
      </c>
      <c r="H297" s="3" t="s">
        <v>5</v>
      </c>
      <c r="I297" s="71">
        <v>7575</v>
      </c>
      <c r="J297" s="27">
        <v>335</v>
      </c>
      <c r="M297" s="115"/>
      <c r="N297" s="115"/>
      <c r="Q297" s="142"/>
      <c r="R297" s="142"/>
    </row>
    <row r="298" spans="2:18" ht="24" customHeight="1" x14ac:dyDescent="0.3">
      <c r="B298" s="2" t="s">
        <v>41</v>
      </c>
      <c r="C298" s="3">
        <v>167446</v>
      </c>
      <c r="D298" s="71">
        <v>3109</v>
      </c>
      <c r="E298" s="27">
        <v>190</v>
      </c>
      <c r="G298" s="2" t="s">
        <v>63</v>
      </c>
      <c r="H298" s="3" t="s">
        <v>5</v>
      </c>
      <c r="I298" s="71">
        <v>8587</v>
      </c>
      <c r="J298" s="27">
        <v>360</v>
      </c>
      <c r="M298" s="115"/>
      <c r="N298" s="115"/>
      <c r="Q298" s="142"/>
      <c r="R298" s="142"/>
    </row>
    <row r="299" spans="2:18" ht="24" customHeight="1" x14ac:dyDescent="0.3">
      <c r="B299" s="2" t="s">
        <v>22</v>
      </c>
      <c r="C299" s="3">
        <v>67445</v>
      </c>
      <c r="D299" s="71">
        <v>3055</v>
      </c>
      <c r="E299" s="27">
        <v>185</v>
      </c>
      <c r="G299" s="2" t="s">
        <v>64</v>
      </c>
      <c r="H299" s="3" t="s">
        <v>5</v>
      </c>
      <c r="I299" s="71">
        <v>9074</v>
      </c>
      <c r="J299" s="27">
        <v>385</v>
      </c>
      <c r="M299" s="115"/>
      <c r="N299" s="115"/>
      <c r="Q299" s="142"/>
      <c r="R299" s="142"/>
    </row>
    <row r="300" spans="2:18" ht="24" customHeight="1" x14ac:dyDescent="0.3">
      <c r="B300" s="2" t="s">
        <v>24</v>
      </c>
      <c r="C300" s="3" t="s">
        <v>5</v>
      </c>
      <c r="D300" s="71">
        <v>3532</v>
      </c>
      <c r="E300" s="27">
        <v>195</v>
      </c>
      <c r="G300" s="2" t="s">
        <v>65</v>
      </c>
      <c r="H300" s="3" t="s">
        <v>5</v>
      </c>
      <c r="I300" s="71">
        <v>9323</v>
      </c>
      <c r="J300" s="27">
        <v>420</v>
      </c>
      <c r="M300" s="115"/>
      <c r="N300" s="115"/>
      <c r="Q300" s="142"/>
      <c r="R300" s="142"/>
    </row>
    <row r="301" spans="2:18" ht="24" customHeight="1" x14ac:dyDescent="0.3">
      <c r="B301" s="2" t="s">
        <v>26</v>
      </c>
      <c r="C301" s="3" t="s">
        <v>5</v>
      </c>
      <c r="D301" s="71">
        <v>4068</v>
      </c>
      <c r="E301" s="27">
        <v>240</v>
      </c>
      <c r="G301" s="2" t="s">
        <v>68</v>
      </c>
      <c r="H301" s="3" t="s">
        <v>5</v>
      </c>
      <c r="I301" s="71">
        <v>9861</v>
      </c>
      <c r="J301" s="27">
        <v>440</v>
      </c>
      <c r="M301" s="115"/>
      <c r="N301" s="115"/>
      <c r="Q301" s="142"/>
      <c r="R301" s="142"/>
    </row>
    <row r="302" spans="2:18" ht="24" customHeight="1" x14ac:dyDescent="0.3">
      <c r="B302" s="2" t="s">
        <v>27</v>
      </c>
      <c r="C302" s="3" t="s">
        <v>5</v>
      </c>
      <c r="D302" s="71">
        <v>4127</v>
      </c>
      <c r="E302" s="27">
        <v>245</v>
      </c>
      <c r="G302" s="2" t="s">
        <v>69</v>
      </c>
      <c r="H302" s="3">
        <v>468846</v>
      </c>
      <c r="I302" s="71">
        <v>7741</v>
      </c>
      <c r="J302" s="27">
        <v>475</v>
      </c>
      <c r="M302" s="115"/>
      <c r="N302" s="115"/>
      <c r="Q302" s="142"/>
      <c r="R302" s="142"/>
    </row>
    <row r="303" spans="2:18" ht="24" customHeight="1" x14ac:dyDescent="0.3">
      <c r="B303" s="2" t="s">
        <v>29</v>
      </c>
      <c r="C303" s="3">
        <v>133340</v>
      </c>
      <c r="D303" s="71">
        <v>4067</v>
      </c>
      <c r="E303" s="27">
        <v>240</v>
      </c>
      <c r="G303" s="2" t="s">
        <v>71</v>
      </c>
      <c r="H303" s="3" t="s">
        <v>5</v>
      </c>
      <c r="I303" s="71">
        <v>12708</v>
      </c>
      <c r="J303" s="27">
        <v>575</v>
      </c>
      <c r="M303" s="115"/>
      <c r="N303" s="115"/>
      <c r="Q303" s="142"/>
      <c r="R303" s="142"/>
    </row>
    <row r="304" spans="2:18" ht="24" customHeight="1" x14ac:dyDescent="0.3">
      <c r="B304" s="2" t="s">
        <v>37</v>
      </c>
      <c r="C304" s="3" t="s">
        <v>5</v>
      </c>
      <c r="D304" s="71">
        <v>5921</v>
      </c>
      <c r="E304" s="27">
        <v>380</v>
      </c>
      <c r="G304" s="2" t="s">
        <v>72</v>
      </c>
      <c r="H304" s="3" t="s">
        <v>5</v>
      </c>
      <c r="I304" s="71">
        <v>12895</v>
      </c>
      <c r="J304" s="27">
        <v>605</v>
      </c>
      <c r="M304" s="115"/>
      <c r="N304" s="115"/>
      <c r="Q304" s="142"/>
      <c r="R304" s="142"/>
    </row>
    <row r="305" spans="2:18" ht="24" customHeight="1" x14ac:dyDescent="0.3">
      <c r="B305" s="2" t="s">
        <v>61</v>
      </c>
      <c r="C305" s="3" t="s">
        <v>5</v>
      </c>
      <c r="D305" s="71">
        <v>5525</v>
      </c>
      <c r="E305" s="27">
        <v>290</v>
      </c>
      <c r="G305" s="2" t="s">
        <v>46</v>
      </c>
      <c r="H305" s="3" t="s">
        <v>5</v>
      </c>
      <c r="I305" s="71">
        <v>13997</v>
      </c>
      <c r="J305" s="27">
        <v>645</v>
      </c>
      <c r="M305" s="115"/>
      <c r="N305" s="115"/>
      <c r="Q305" s="142"/>
      <c r="R305" s="142"/>
    </row>
    <row r="306" spans="2:18" ht="24" customHeight="1" x14ac:dyDescent="0.3">
      <c r="B306" s="2" t="s">
        <v>63</v>
      </c>
      <c r="C306" s="3" t="s">
        <v>5</v>
      </c>
      <c r="D306" s="71">
        <v>6935</v>
      </c>
      <c r="E306" s="27">
        <v>405</v>
      </c>
      <c r="G306" s="2" t="s">
        <v>48</v>
      </c>
      <c r="H306" s="3" t="s">
        <v>5</v>
      </c>
      <c r="I306" s="71">
        <v>15432</v>
      </c>
      <c r="J306" s="27">
        <v>695</v>
      </c>
      <c r="M306" s="115"/>
      <c r="N306" s="115"/>
      <c r="Q306" s="142"/>
      <c r="R306" s="142"/>
    </row>
    <row r="307" spans="2:18" ht="24" customHeight="1" x14ac:dyDescent="0.3">
      <c r="B307" s="2" t="s">
        <v>65</v>
      </c>
      <c r="C307" s="3" t="s">
        <v>5</v>
      </c>
      <c r="D307" s="71">
        <v>7467</v>
      </c>
      <c r="E307" s="27">
        <v>445</v>
      </c>
      <c r="G307" s="2" t="s">
        <v>49</v>
      </c>
      <c r="H307" s="3" t="s">
        <v>5</v>
      </c>
      <c r="I307" s="71">
        <v>15860</v>
      </c>
      <c r="J307" s="27">
        <v>745</v>
      </c>
      <c r="M307" s="115"/>
      <c r="N307" s="115"/>
      <c r="Q307" s="142"/>
      <c r="R307" s="142"/>
    </row>
    <row r="308" spans="2:18" ht="24" customHeight="1" x14ac:dyDescent="0.3">
      <c r="B308" s="2" t="s">
        <v>69</v>
      </c>
      <c r="C308" s="3" t="s">
        <v>5</v>
      </c>
      <c r="D308" s="71">
        <v>8503</v>
      </c>
      <c r="E308" s="27">
        <v>510</v>
      </c>
      <c r="G308" s="2" t="s">
        <v>90</v>
      </c>
      <c r="H308" s="3" t="s">
        <v>5</v>
      </c>
      <c r="I308" s="71">
        <v>20055</v>
      </c>
      <c r="J308" s="27">
        <v>1015</v>
      </c>
      <c r="M308" s="115"/>
      <c r="N308" s="115"/>
      <c r="Q308" s="142"/>
      <c r="R308" s="142"/>
    </row>
    <row r="309" spans="2:18" ht="24" customHeight="1" x14ac:dyDescent="0.3">
      <c r="B309" s="2" t="s">
        <v>71</v>
      </c>
      <c r="C309" s="3">
        <v>133194</v>
      </c>
      <c r="D309" s="71">
        <v>11931</v>
      </c>
      <c r="E309" s="27">
        <v>671</v>
      </c>
      <c r="G309" s="2" t="s">
        <v>155</v>
      </c>
      <c r="H309" s="3" t="s">
        <v>5</v>
      </c>
      <c r="I309" s="71">
        <v>20385</v>
      </c>
      <c r="J309" s="27">
        <v>1025</v>
      </c>
      <c r="M309" s="115"/>
      <c r="N309" s="115"/>
      <c r="Q309" s="142"/>
      <c r="R309" s="142"/>
    </row>
    <row r="310" spans="2:18" ht="24" customHeight="1" x14ac:dyDescent="0.3">
      <c r="B310" s="2" t="s">
        <v>167</v>
      </c>
      <c r="C310" s="3" t="s">
        <v>5</v>
      </c>
      <c r="D310" s="71">
        <v>12169</v>
      </c>
      <c r="E310" s="27">
        <v>569</v>
      </c>
      <c r="G310" s="2" t="s">
        <v>91</v>
      </c>
      <c r="H310" s="3" t="s">
        <v>5</v>
      </c>
      <c r="I310" s="71">
        <v>21350</v>
      </c>
      <c r="J310" s="27">
        <v>1090</v>
      </c>
      <c r="M310" s="115"/>
      <c r="N310" s="115"/>
      <c r="Q310" s="142"/>
      <c r="R310" s="142"/>
    </row>
    <row r="311" spans="2:18" ht="24" customHeight="1" x14ac:dyDescent="0.3">
      <c r="B311"/>
      <c r="C311"/>
      <c r="D311" s="95"/>
      <c r="E311"/>
      <c r="G311" s="2" t="s">
        <v>50</v>
      </c>
      <c r="H311" s="3">
        <v>336182</v>
      </c>
      <c r="I311" s="71">
        <v>24034</v>
      </c>
      <c r="J311" s="27">
        <v>1215</v>
      </c>
      <c r="M311" s="115"/>
      <c r="N311" s="115"/>
      <c r="Q311" s="142"/>
      <c r="R311" s="142"/>
    </row>
    <row r="312" spans="2:18" ht="24" customHeight="1" x14ac:dyDescent="0.3">
      <c r="B312" s="150" t="s">
        <v>168</v>
      </c>
      <c r="C312" s="151"/>
      <c r="D312" s="151"/>
      <c r="E312" s="152"/>
      <c r="M312" s="115"/>
      <c r="N312" s="115"/>
      <c r="Q312" s="142"/>
      <c r="R312" s="142"/>
    </row>
    <row r="313" spans="2:18" ht="38.25" customHeight="1" x14ac:dyDescent="0.3">
      <c r="B313" s="84" t="s">
        <v>1</v>
      </c>
      <c r="C313" s="85" t="s">
        <v>2</v>
      </c>
      <c r="D313" s="96" t="s">
        <v>3</v>
      </c>
      <c r="E313" s="85" t="s">
        <v>4</v>
      </c>
      <c r="M313" s="115"/>
      <c r="N313" s="115"/>
      <c r="Q313" s="142"/>
      <c r="R313" s="142"/>
    </row>
    <row r="314" spans="2:18" ht="24" customHeight="1" x14ac:dyDescent="0.3">
      <c r="B314" s="36" t="s">
        <v>23</v>
      </c>
      <c r="C314" s="39" t="s">
        <v>5</v>
      </c>
      <c r="D314" s="74">
        <v>925</v>
      </c>
      <c r="E314" s="38">
        <v>34</v>
      </c>
      <c r="H314" s="142"/>
      <c r="M314" s="115"/>
      <c r="N314" s="115"/>
      <c r="Q314" s="142"/>
      <c r="R314" s="142"/>
    </row>
    <row r="315" spans="2:18" ht="24" customHeight="1" x14ac:dyDescent="0.3">
      <c r="B315" s="2" t="s">
        <v>25</v>
      </c>
      <c r="C315" s="3">
        <v>132976</v>
      </c>
      <c r="D315" s="71">
        <v>1197</v>
      </c>
      <c r="E315" s="27">
        <v>53</v>
      </c>
      <c r="H315" s="142"/>
      <c r="M315" s="115"/>
      <c r="N315" s="115"/>
      <c r="Q315" s="142"/>
      <c r="R315" s="142"/>
    </row>
    <row r="316" spans="2:18" ht="24" customHeight="1" x14ac:dyDescent="0.3">
      <c r="B316" s="2" t="s">
        <v>28</v>
      </c>
      <c r="C316" s="3" t="s">
        <v>5</v>
      </c>
      <c r="D316" s="71">
        <v>1496</v>
      </c>
      <c r="E316" s="27">
        <v>73</v>
      </c>
      <c r="F316"/>
      <c r="H316" s="142"/>
      <c r="M316" s="115"/>
      <c r="N316" s="115"/>
      <c r="Q316" s="142"/>
      <c r="R316" s="142"/>
    </row>
    <row r="317" spans="2:18" ht="24" customHeight="1" x14ac:dyDescent="0.3">
      <c r="B317" s="2" t="s">
        <v>30</v>
      </c>
      <c r="C317" s="3" t="s">
        <v>5</v>
      </c>
      <c r="D317" s="71">
        <v>1614</v>
      </c>
      <c r="E317" s="27">
        <v>84</v>
      </c>
      <c r="F317"/>
      <c r="H317" s="142"/>
      <c r="M317" s="115"/>
      <c r="N317" s="115"/>
      <c r="Q317" s="142"/>
      <c r="R317" s="142"/>
    </row>
    <row r="318" spans="2:18" ht="24" customHeight="1" x14ac:dyDescent="0.3">
      <c r="B318" s="2" t="s">
        <v>34</v>
      </c>
      <c r="C318" s="3" t="s">
        <v>5</v>
      </c>
      <c r="D318" s="71">
        <v>2262</v>
      </c>
      <c r="E318" s="27">
        <v>118.3</v>
      </c>
      <c r="F318"/>
      <c r="H318" s="142"/>
      <c r="M318" s="115"/>
      <c r="N318" s="115"/>
      <c r="Q318" s="142"/>
      <c r="R318" s="142"/>
    </row>
    <row r="319" spans="2:18" ht="24" customHeight="1" x14ac:dyDescent="0.3">
      <c r="B319" s="2" t="s">
        <v>36</v>
      </c>
      <c r="C319" s="3">
        <v>67444</v>
      </c>
      <c r="D319" s="71">
        <v>2288</v>
      </c>
      <c r="E319" s="27">
        <v>130.33000000000001</v>
      </c>
      <c r="F319"/>
      <c r="H319" s="142"/>
      <c r="M319" s="115"/>
      <c r="N319" s="115"/>
      <c r="Q319" s="142"/>
      <c r="R319" s="142"/>
    </row>
    <row r="320" spans="2:18" ht="24" customHeight="1" x14ac:dyDescent="0.3">
      <c r="B320" s="2" t="s">
        <v>39</v>
      </c>
      <c r="C320" s="3">
        <v>67447</v>
      </c>
      <c r="D320" s="71">
        <v>2625</v>
      </c>
      <c r="E320" s="27">
        <v>145</v>
      </c>
      <c r="F320"/>
      <c r="H320" s="142"/>
      <c r="M320" s="115"/>
      <c r="N320" s="115"/>
      <c r="Q320" s="142"/>
      <c r="R320" s="142"/>
    </row>
    <row r="321" spans="2:18" ht="24" customHeight="1" x14ac:dyDescent="0.3">
      <c r="B321" s="2" t="s">
        <v>41</v>
      </c>
      <c r="C321" s="3" t="s">
        <v>5</v>
      </c>
      <c r="D321" s="71">
        <v>2885</v>
      </c>
      <c r="E321" s="27">
        <v>170</v>
      </c>
      <c r="F321"/>
      <c r="H321" s="142"/>
      <c r="M321" s="115"/>
      <c r="N321" s="115"/>
      <c r="Q321" s="142"/>
      <c r="R321" s="142"/>
    </row>
    <row r="322" spans="2:18" ht="24" customHeight="1" x14ac:dyDescent="0.3">
      <c r="B322" s="2" t="s">
        <v>22</v>
      </c>
      <c r="C322" s="3">
        <v>336848</v>
      </c>
      <c r="D322" s="71">
        <v>3088</v>
      </c>
      <c r="E322" s="27">
        <v>188</v>
      </c>
      <c r="F322"/>
      <c r="H322" s="142"/>
      <c r="M322" s="115"/>
      <c r="N322" s="115"/>
      <c r="Q322" s="142"/>
      <c r="R322" s="142"/>
    </row>
    <row r="323" spans="2:18" ht="24" customHeight="1" x14ac:dyDescent="0.3">
      <c r="B323" s="2" t="s">
        <v>37</v>
      </c>
      <c r="C323" s="3" t="s">
        <v>5</v>
      </c>
      <c r="D323" s="71">
        <v>4923</v>
      </c>
      <c r="E323" s="27">
        <v>305</v>
      </c>
      <c r="F323"/>
      <c r="H323" s="142"/>
      <c r="M323" s="115"/>
      <c r="N323" s="115"/>
      <c r="Q323" s="142"/>
      <c r="R323" s="142"/>
    </row>
    <row r="324" spans="2:18" ht="24" customHeight="1" x14ac:dyDescent="0.3">
      <c r="B324"/>
      <c r="C324"/>
      <c r="D324" s="95"/>
      <c r="E324"/>
      <c r="F324"/>
      <c r="M324" s="115"/>
      <c r="N324" s="115"/>
      <c r="Q324" s="142"/>
      <c r="R324" s="142"/>
    </row>
    <row r="325" spans="2:18" ht="24" customHeight="1" x14ac:dyDescent="0.3">
      <c r="F325"/>
      <c r="M325" s="115"/>
      <c r="N325" s="115"/>
      <c r="Q325" s="142"/>
      <c r="R325" s="142"/>
    </row>
    <row r="326" spans="2:18" ht="24" customHeight="1" x14ac:dyDescent="0.3">
      <c r="B326" s="150" t="s">
        <v>169</v>
      </c>
      <c r="C326" s="151"/>
      <c r="D326" s="151"/>
      <c r="E326" s="152"/>
      <c r="F326"/>
      <c r="G326" s="150" t="s">
        <v>170</v>
      </c>
      <c r="H326" s="151"/>
      <c r="I326" s="151"/>
      <c r="J326" s="152"/>
      <c r="M326" s="115"/>
      <c r="N326" s="115"/>
      <c r="Q326" s="142"/>
      <c r="R326" s="142"/>
    </row>
    <row r="327" spans="2:18" ht="40.5" customHeight="1" x14ac:dyDescent="0.3">
      <c r="B327" s="84" t="s">
        <v>1</v>
      </c>
      <c r="C327" s="85" t="s">
        <v>2</v>
      </c>
      <c r="D327" s="96" t="s">
        <v>3</v>
      </c>
      <c r="E327" s="85" t="s">
        <v>4</v>
      </c>
      <c r="G327" s="84" t="s">
        <v>1</v>
      </c>
      <c r="H327" s="85" t="s">
        <v>2</v>
      </c>
      <c r="I327" s="96" t="s">
        <v>3</v>
      </c>
      <c r="J327" s="85" t="s">
        <v>4</v>
      </c>
      <c r="M327" s="115"/>
      <c r="N327" s="115"/>
      <c r="Q327" s="142"/>
      <c r="R327" s="142"/>
    </row>
    <row r="328" spans="2:18" ht="24" customHeight="1" x14ac:dyDescent="0.3">
      <c r="B328" s="2">
        <v>3</v>
      </c>
      <c r="C328" s="3">
        <v>288566</v>
      </c>
      <c r="D328" s="71">
        <v>909</v>
      </c>
      <c r="E328" s="27">
        <v>33</v>
      </c>
      <c r="G328" s="36">
        <v>3</v>
      </c>
      <c r="H328" s="39" t="s">
        <v>5</v>
      </c>
      <c r="I328" s="74">
        <v>748</v>
      </c>
      <c r="J328" s="38">
        <v>11</v>
      </c>
      <c r="M328" s="115"/>
      <c r="N328" s="115"/>
      <c r="Q328" s="142"/>
      <c r="R328" s="142"/>
    </row>
    <row r="329" spans="2:18" ht="24" customHeight="1" x14ac:dyDescent="0.3">
      <c r="B329" s="2">
        <v>4</v>
      </c>
      <c r="C329" s="3">
        <v>486008</v>
      </c>
      <c r="D329" s="71">
        <v>832</v>
      </c>
      <c r="E329" s="27">
        <v>47</v>
      </c>
      <c r="G329" s="2">
        <v>4</v>
      </c>
      <c r="H329" s="3" t="s">
        <v>5</v>
      </c>
      <c r="I329" s="71">
        <v>811</v>
      </c>
      <c r="J329" s="27">
        <v>35</v>
      </c>
      <c r="M329" s="115"/>
      <c r="N329" s="115"/>
      <c r="Q329" s="142"/>
      <c r="R329" s="142"/>
    </row>
    <row r="330" spans="2:18" ht="24" customHeight="1" x14ac:dyDescent="0.3">
      <c r="B330" s="2">
        <v>6</v>
      </c>
      <c r="C330" s="3">
        <v>119884</v>
      </c>
      <c r="D330" s="71">
        <v>1071</v>
      </c>
      <c r="E330" s="27">
        <v>63</v>
      </c>
      <c r="G330" s="2">
        <v>6</v>
      </c>
      <c r="H330" s="3" t="s">
        <v>5</v>
      </c>
      <c r="I330" s="71">
        <v>1130</v>
      </c>
      <c r="J330" s="27">
        <v>48</v>
      </c>
      <c r="M330" s="115"/>
      <c r="N330" s="115"/>
      <c r="Q330" s="142"/>
      <c r="R330" s="142"/>
    </row>
    <row r="331" spans="2:18" ht="24" customHeight="1" x14ac:dyDescent="0.3">
      <c r="B331" s="2">
        <v>8</v>
      </c>
      <c r="C331" s="3">
        <v>536710</v>
      </c>
      <c r="D331" s="71">
        <v>1475</v>
      </c>
      <c r="E331" s="27">
        <v>86</v>
      </c>
      <c r="G331" s="2">
        <v>8</v>
      </c>
      <c r="H331" s="3">
        <v>534952</v>
      </c>
      <c r="I331" s="71">
        <v>1415</v>
      </c>
      <c r="J331" s="27">
        <v>65</v>
      </c>
      <c r="M331" s="115"/>
      <c r="N331" s="115"/>
      <c r="Q331" s="142"/>
      <c r="R331" s="142"/>
    </row>
    <row r="332" spans="2:18" ht="24" customHeight="1" x14ac:dyDescent="0.3">
      <c r="B332" s="2">
        <v>10</v>
      </c>
      <c r="C332" s="3">
        <v>334881</v>
      </c>
      <c r="D332" s="71">
        <v>2299</v>
      </c>
      <c r="E332" s="27">
        <v>108</v>
      </c>
      <c r="G332" s="2">
        <v>10</v>
      </c>
      <c r="H332" s="3" t="s">
        <v>5</v>
      </c>
      <c r="I332" s="71">
        <v>1822</v>
      </c>
      <c r="J332" s="27">
        <v>85</v>
      </c>
      <c r="M332" s="115"/>
      <c r="N332" s="115"/>
      <c r="Q332" s="142"/>
      <c r="R332" s="142"/>
    </row>
    <row r="333" spans="2:18" ht="24" customHeight="1" x14ac:dyDescent="0.3">
      <c r="B333" s="2">
        <v>12</v>
      </c>
      <c r="C333" s="3">
        <v>119921</v>
      </c>
      <c r="D333" s="71">
        <v>2848</v>
      </c>
      <c r="E333" s="27">
        <v>135</v>
      </c>
      <c r="G333" s="2">
        <v>12</v>
      </c>
      <c r="H333" s="3">
        <v>334867</v>
      </c>
      <c r="I333" s="71">
        <v>2294</v>
      </c>
      <c r="J333" s="27">
        <v>102</v>
      </c>
      <c r="M333" s="115"/>
      <c r="N333" s="115"/>
      <c r="Q333" s="142"/>
      <c r="R333" s="142"/>
    </row>
    <row r="334" spans="2:18" ht="24" customHeight="1" x14ac:dyDescent="0.3">
      <c r="B334" s="2">
        <v>14</v>
      </c>
      <c r="C334" s="3">
        <v>497999</v>
      </c>
      <c r="D334" s="71">
        <v>4074</v>
      </c>
      <c r="E334" s="27">
        <v>224</v>
      </c>
      <c r="G334" s="2">
        <v>14</v>
      </c>
      <c r="H334" s="3" t="s">
        <v>5</v>
      </c>
      <c r="I334" s="71">
        <v>2787</v>
      </c>
      <c r="J334" s="27">
        <v>165</v>
      </c>
      <c r="M334" s="115"/>
      <c r="N334" s="115"/>
      <c r="Q334" s="142"/>
      <c r="R334" s="142"/>
    </row>
    <row r="335" spans="2:18" ht="24" customHeight="1" x14ac:dyDescent="0.3">
      <c r="B335" s="2">
        <v>16</v>
      </c>
      <c r="C335" s="3">
        <v>120178</v>
      </c>
      <c r="D335" s="71">
        <v>5162</v>
      </c>
      <c r="E335" s="27">
        <v>289</v>
      </c>
      <c r="G335" s="2">
        <v>16</v>
      </c>
      <c r="H335" s="3">
        <v>334874</v>
      </c>
      <c r="I335" s="71">
        <v>3146</v>
      </c>
      <c r="J335" s="27">
        <v>185</v>
      </c>
      <c r="M335" s="115"/>
      <c r="N335" s="115"/>
      <c r="Q335" s="142"/>
      <c r="R335" s="142"/>
    </row>
    <row r="336" spans="2:18" ht="24" customHeight="1" x14ac:dyDescent="0.3">
      <c r="B336" s="2">
        <v>18</v>
      </c>
      <c r="C336" s="3">
        <v>476214</v>
      </c>
      <c r="D336" s="71">
        <v>6066</v>
      </c>
      <c r="E336" s="27">
        <v>282</v>
      </c>
      <c r="G336" s="2">
        <v>18</v>
      </c>
      <c r="H336" s="3">
        <v>69318</v>
      </c>
      <c r="I336" s="71">
        <v>4461</v>
      </c>
      <c r="J336" s="27">
        <v>245.6</v>
      </c>
      <c r="M336" s="115"/>
      <c r="N336" s="115"/>
      <c r="Q336" s="142"/>
      <c r="R336" s="142"/>
    </row>
    <row r="337" spans="2:18" ht="24" customHeight="1" x14ac:dyDescent="0.3">
      <c r="B337" s="2">
        <v>20</v>
      </c>
      <c r="C337" s="3">
        <v>71311</v>
      </c>
      <c r="D337" s="71">
        <v>6597</v>
      </c>
      <c r="E337" s="27">
        <v>336</v>
      </c>
      <c r="G337" s="2">
        <v>20</v>
      </c>
      <c r="H337" s="3" t="s">
        <v>5</v>
      </c>
      <c r="I337" s="71">
        <v>6359</v>
      </c>
      <c r="J337" s="27">
        <v>252</v>
      </c>
      <c r="M337" s="115"/>
      <c r="N337" s="115"/>
      <c r="Q337" s="142"/>
      <c r="R337" s="142"/>
    </row>
    <row r="338" spans="2:18" ht="24" customHeight="1" x14ac:dyDescent="0.3">
      <c r="B338" s="2">
        <v>24</v>
      </c>
      <c r="C338" s="3">
        <v>536482</v>
      </c>
      <c r="D338" s="71">
        <v>11252</v>
      </c>
      <c r="E338" s="27">
        <v>459</v>
      </c>
      <c r="G338" s="2">
        <v>24</v>
      </c>
      <c r="H338" s="3">
        <v>346273</v>
      </c>
      <c r="I338" s="71">
        <v>8440</v>
      </c>
      <c r="J338" s="27">
        <v>335</v>
      </c>
      <c r="M338" s="115"/>
      <c r="N338" s="115"/>
      <c r="Q338" s="142"/>
      <c r="R338" s="142"/>
    </row>
    <row r="339" spans="2:18" ht="24" customHeight="1" x14ac:dyDescent="0.3">
      <c r="B339" s="2">
        <v>30</v>
      </c>
      <c r="C339" s="3">
        <v>346389</v>
      </c>
      <c r="D339" s="71">
        <v>27098</v>
      </c>
      <c r="E339" s="27">
        <v>1220</v>
      </c>
      <c r="G339" s="2">
        <v>30</v>
      </c>
      <c r="H339" s="3" t="s">
        <v>5</v>
      </c>
      <c r="I339" s="71">
        <v>19706</v>
      </c>
      <c r="J339" s="27">
        <v>753</v>
      </c>
      <c r="M339" s="115"/>
      <c r="N339" s="115"/>
      <c r="Q339" s="142"/>
      <c r="R339" s="142"/>
    </row>
    <row r="340" spans="2:18" ht="24" customHeight="1" x14ac:dyDescent="0.3">
      <c r="B340" s="2">
        <v>36</v>
      </c>
      <c r="C340" s="3">
        <v>346390</v>
      </c>
      <c r="D340" s="71">
        <v>29542</v>
      </c>
      <c r="E340" s="27">
        <v>1502</v>
      </c>
      <c r="G340" s="2">
        <v>36</v>
      </c>
      <c r="H340" s="3" t="s">
        <v>5</v>
      </c>
      <c r="I340" s="71">
        <v>21691</v>
      </c>
      <c r="J340" s="27">
        <v>855</v>
      </c>
      <c r="M340" s="115"/>
      <c r="N340" s="115"/>
      <c r="Q340" s="142"/>
      <c r="R340" s="142"/>
    </row>
    <row r="341" spans="2:18" ht="24" customHeight="1" x14ac:dyDescent="0.3">
      <c r="B341" s="2">
        <v>42</v>
      </c>
      <c r="C341" s="3">
        <v>537139</v>
      </c>
      <c r="D341" s="71">
        <v>46061</v>
      </c>
      <c r="E341" s="27">
        <v>1550</v>
      </c>
      <c r="G341" s="2">
        <v>42</v>
      </c>
      <c r="H341" s="3" t="s">
        <v>5</v>
      </c>
      <c r="I341" s="72" t="s">
        <v>129</v>
      </c>
      <c r="J341" s="27" t="s">
        <v>5</v>
      </c>
      <c r="M341" s="115"/>
      <c r="N341" s="115"/>
      <c r="Q341" s="142"/>
      <c r="R341" s="142"/>
    </row>
    <row r="342" spans="2:18" ht="24" customHeight="1" x14ac:dyDescent="0.3">
      <c r="B342" s="2">
        <v>48</v>
      </c>
      <c r="C342" s="3" t="s">
        <v>5</v>
      </c>
      <c r="D342" s="71">
        <v>56142</v>
      </c>
      <c r="E342" s="27">
        <v>1940</v>
      </c>
      <c r="G342" s="2">
        <v>48</v>
      </c>
      <c r="H342" s="3" t="s">
        <v>5</v>
      </c>
      <c r="I342" s="71">
        <v>40812</v>
      </c>
      <c r="J342" s="27">
        <v>1385</v>
      </c>
      <c r="M342" s="115"/>
      <c r="N342" s="115"/>
      <c r="Q342" s="142"/>
      <c r="R342" s="142"/>
    </row>
    <row r="343" spans="2:18" ht="24" customHeight="1" x14ac:dyDescent="0.3">
      <c r="I343" s="30"/>
      <c r="M343" s="115"/>
      <c r="N343" s="115"/>
      <c r="Q343" s="142"/>
      <c r="R343" s="142"/>
    </row>
    <row r="344" spans="2:18" ht="18" customHeight="1" x14ac:dyDescent="0.3">
      <c r="D344" s="30"/>
      <c r="I344" s="30"/>
      <c r="M344" s="115"/>
      <c r="N344" s="115"/>
      <c r="Q344" s="142"/>
      <c r="R344" s="142"/>
    </row>
    <row r="345" spans="2:18" ht="24" customHeight="1" x14ac:dyDescent="0.3">
      <c r="B345" s="150" t="s">
        <v>171</v>
      </c>
      <c r="C345" s="151"/>
      <c r="D345" s="151"/>
      <c r="E345" s="152"/>
      <c r="G345" s="150" t="s">
        <v>172</v>
      </c>
      <c r="H345" s="151"/>
      <c r="I345" s="151"/>
      <c r="J345" s="152"/>
      <c r="M345" s="115"/>
      <c r="N345" s="115"/>
      <c r="Q345" s="142"/>
      <c r="R345" s="142"/>
    </row>
    <row r="346" spans="2:18" s="92" customFormat="1" ht="30.75" customHeight="1" x14ac:dyDescent="0.3">
      <c r="B346" s="107" t="s">
        <v>1</v>
      </c>
      <c r="C346" s="108" t="s">
        <v>2</v>
      </c>
      <c r="D346" s="109" t="s">
        <v>3</v>
      </c>
      <c r="E346" s="108" t="s">
        <v>4</v>
      </c>
      <c r="G346" s="107" t="s">
        <v>1</v>
      </c>
      <c r="H346" s="108" t="s">
        <v>2</v>
      </c>
      <c r="I346" s="109" t="s">
        <v>3</v>
      </c>
      <c r="J346" s="108" t="s">
        <v>4</v>
      </c>
      <c r="M346" s="115"/>
      <c r="N346" s="115"/>
      <c r="Q346" s="142"/>
      <c r="R346" s="142"/>
    </row>
    <row r="347" spans="2:18" s="100" customFormat="1" ht="18.95" customHeight="1" x14ac:dyDescent="0.3">
      <c r="B347" s="105">
        <v>3</v>
      </c>
      <c r="C347" s="101" t="s">
        <v>5</v>
      </c>
      <c r="D347" s="102">
        <v>1385</v>
      </c>
      <c r="E347" s="106">
        <v>55</v>
      </c>
      <c r="G347" s="105" t="s">
        <v>83</v>
      </c>
      <c r="H347" s="101">
        <v>297148</v>
      </c>
      <c r="I347" s="102">
        <v>26339</v>
      </c>
      <c r="J347" s="106">
        <v>1234</v>
      </c>
      <c r="M347" s="115"/>
      <c r="N347" s="115"/>
      <c r="Q347" s="142"/>
      <c r="R347" s="142"/>
    </row>
    <row r="348" spans="2:18" s="100" customFormat="1" ht="18.95" customHeight="1" x14ac:dyDescent="0.3">
      <c r="B348" s="103" t="s">
        <v>23</v>
      </c>
      <c r="C348" s="98" t="s">
        <v>5</v>
      </c>
      <c r="D348" s="99">
        <v>1501</v>
      </c>
      <c r="E348" s="104">
        <v>77</v>
      </c>
      <c r="G348" s="103" t="s">
        <v>84</v>
      </c>
      <c r="H348" s="98" t="s">
        <v>5</v>
      </c>
      <c r="I348" s="99">
        <v>38980</v>
      </c>
      <c r="J348" s="104">
        <v>1170</v>
      </c>
      <c r="M348" s="115"/>
      <c r="N348" s="115"/>
      <c r="Q348" s="142"/>
      <c r="R348" s="142"/>
    </row>
    <row r="349" spans="2:18" s="100" customFormat="1" ht="18.95" customHeight="1" x14ac:dyDescent="0.3">
      <c r="B349" s="103">
        <v>4</v>
      </c>
      <c r="C349" s="98">
        <v>284063</v>
      </c>
      <c r="D349" s="99">
        <v>1392</v>
      </c>
      <c r="E349" s="104">
        <v>78</v>
      </c>
      <c r="G349" s="103" t="s">
        <v>71</v>
      </c>
      <c r="H349" s="98">
        <v>316620</v>
      </c>
      <c r="I349" s="99">
        <v>23592</v>
      </c>
      <c r="J349" s="104">
        <v>1185</v>
      </c>
      <c r="M349" s="115"/>
      <c r="N349" s="115"/>
      <c r="Q349" s="142"/>
      <c r="R349" s="142"/>
    </row>
    <row r="350" spans="2:18" s="100" customFormat="1" ht="18.95" customHeight="1" x14ac:dyDescent="0.3">
      <c r="B350" s="103" t="s">
        <v>47</v>
      </c>
      <c r="C350" s="98" t="s">
        <v>5</v>
      </c>
      <c r="D350" s="99">
        <v>1977</v>
      </c>
      <c r="E350" s="104">
        <v>101</v>
      </c>
      <c r="G350" s="103" t="s">
        <v>72</v>
      </c>
      <c r="H350" s="98" t="s">
        <v>5</v>
      </c>
      <c r="I350" s="99">
        <v>24890</v>
      </c>
      <c r="J350" s="104">
        <v>1220</v>
      </c>
      <c r="M350" s="115"/>
      <c r="N350" s="115"/>
      <c r="Q350" s="142"/>
      <c r="R350" s="142"/>
    </row>
    <row r="351" spans="2:18" s="100" customFormat="1" ht="18.95" customHeight="1" x14ac:dyDescent="0.3">
      <c r="B351" s="103" t="s">
        <v>25</v>
      </c>
      <c r="C351" s="98">
        <v>286104</v>
      </c>
      <c r="D351" s="99">
        <v>2053</v>
      </c>
      <c r="E351" s="104">
        <v>114</v>
      </c>
      <c r="G351" s="103" t="s">
        <v>46</v>
      </c>
      <c r="H351" s="98">
        <v>301203</v>
      </c>
      <c r="I351" s="99">
        <v>26466</v>
      </c>
      <c r="J351" s="104">
        <v>1245</v>
      </c>
      <c r="M351" s="115"/>
      <c r="N351" s="115"/>
      <c r="Q351" s="142"/>
      <c r="R351" s="142"/>
    </row>
    <row r="352" spans="2:18" s="100" customFormat="1" ht="18.95" customHeight="1" x14ac:dyDescent="0.3">
      <c r="B352" s="103">
        <v>6</v>
      </c>
      <c r="C352" s="98">
        <v>534985</v>
      </c>
      <c r="D352" s="99">
        <v>2111</v>
      </c>
      <c r="E352" s="104">
        <v>118.66</v>
      </c>
      <c r="G352" s="103" t="s">
        <v>48</v>
      </c>
      <c r="H352" s="98">
        <v>301220</v>
      </c>
      <c r="I352" s="99">
        <v>34120</v>
      </c>
      <c r="J352" s="104">
        <v>1660</v>
      </c>
      <c r="M352" s="115"/>
      <c r="N352" s="115"/>
      <c r="Q352" s="142"/>
      <c r="R352" s="142"/>
    </row>
    <row r="353" spans="2:18" s="100" customFormat="1" ht="18.95" customHeight="1" x14ac:dyDescent="0.3">
      <c r="B353" s="103" t="s">
        <v>81</v>
      </c>
      <c r="C353" s="98">
        <v>286160</v>
      </c>
      <c r="D353" s="99">
        <v>2994</v>
      </c>
      <c r="E353" s="104">
        <v>155</v>
      </c>
      <c r="G353" s="103" t="s">
        <v>49</v>
      </c>
      <c r="H353" s="98" t="s">
        <v>5</v>
      </c>
      <c r="I353" s="99">
        <v>32798</v>
      </c>
      <c r="J353" s="104">
        <v>1720</v>
      </c>
      <c r="M353" s="115"/>
      <c r="N353" s="115"/>
      <c r="Q353" s="142"/>
      <c r="R353" s="142"/>
    </row>
    <row r="354" spans="2:18" s="100" customFormat="1" ht="18.95" customHeight="1" x14ac:dyDescent="0.3">
      <c r="B354" s="103" t="s">
        <v>28</v>
      </c>
      <c r="C354" s="98">
        <v>286159</v>
      </c>
      <c r="D354" s="99">
        <v>3073</v>
      </c>
      <c r="E354" s="104">
        <v>175</v>
      </c>
      <c r="G354" s="103">
        <v>24</v>
      </c>
      <c r="H354" s="98">
        <v>316597</v>
      </c>
      <c r="I354" s="99">
        <v>37353</v>
      </c>
      <c r="J354" s="104">
        <v>1947</v>
      </c>
      <c r="M354" s="115"/>
      <c r="N354" s="115"/>
      <c r="Q354" s="142"/>
      <c r="R354" s="142"/>
    </row>
    <row r="355" spans="2:18" s="100" customFormat="1" ht="18.95" customHeight="1" x14ac:dyDescent="0.3">
      <c r="B355" s="103" t="s">
        <v>30</v>
      </c>
      <c r="C355" s="98">
        <v>286164</v>
      </c>
      <c r="D355" s="99">
        <v>3073</v>
      </c>
      <c r="E355" s="104">
        <v>175</v>
      </c>
      <c r="G355" s="103" t="s">
        <v>87</v>
      </c>
      <c r="H355" s="98">
        <v>331064</v>
      </c>
      <c r="I355" s="99">
        <v>44239</v>
      </c>
      <c r="J355" s="104">
        <v>2050</v>
      </c>
      <c r="M355" s="115"/>
      <c r="N355" s="115"/>
      <c r="Q355" s="142"/>
      <c r="R355" s="142"/>
    </row>
    <row r="356" spans="2:18" s="100" customFormat="1" ht="18.95" customHeight="1" x14ac:dyDescent="0.3">
      <c r="B356" s="103">
        <v>8</v>
      </c>
      <c r="C356" s="98">
        <v>286494</v>
      </c>
      <c r="D356" s="99">
        <v>3430</v>
      </c>
      <c r="E356" s="104">
        <v>199</v>
      </c>
      <c r="G356" s="103" t="s">
        <v>88</v>
      </c>
      <c r="H356" s="98" t="s">
        <v>5</v>
      </c>
      <c r="I356" s="99">
        <v>44834</v>
      </c>
      <c r="J356" s="104">
        <v>2060</v>
      </c>
      <c r="M356" s="115"/>
      <c r="N356" s="115"/>
      <c r="Q356" s="142"/>
      <c r="R356" s="142"/>
    </row>
    <row r="357" spans="2:18" s="100" customFormat="1" ht="18.95" customHeight="1" x14ac:dyDescent="0.3">
      <c r="B357" s="103" t="s">
        <v>32</v>
      </c>
      <c r="C357" s="98">
        <v>286841</v>
      </c>
      <c r="D357" s="99">
        <v>4179</v>
      </c>
      <c r="E357" s="104">
        <v>235</v>
      </c>
      <c r="G357" s="103" t="s">
        <v>153</v>
      </c>
      <c r="H357" s="98">
        <v>350089</v>
      </c>
      <c r="I357" s="99">
        <v>46191</v>
      </c>
      <c r="J357" s="104">
        <v>2075</v>
      </c>
      <c r="M357" s="115"/>
      <c r="N357" s="115"/>
      <c r="Q357" s="142"/>
      <c r="R357" s="142"/>
    </row>
    <row r="358" spans="2:18" s="100" customFormat="1" ht="18.95" customHeight="1" x14ac:dyDescent="0.3">
      <c r="B358" s="103" t="s">
        <v>34</v>
      </c>
      <c r="C358" s="98">
        <v>286838</v>
      </c>
      <c r="D358" s="99">
        <v>4418</v>
      </c>
      <c r="E358" s="104">
        <v>257.66000000000003</v>
      </c>
      <c r="G358" s="103" t="s">
        <v>89</v>
      </c>
      <c r="H358" s="98">
        <v>77634</v>
      </c>
      <c r="I358" s="99">
        <v>46608</v>
      </c>
      <c r="J358" s="104">
        <v>2090</v>
      </c>
      <c r="M358" s="115"/>
      <c r="N358" s="115"/>
      <c r="Q358" s="142"/>
      <c r="R358" s="142"/>
    </row>
    <row r="359" spans="2:18" s="100" customFormat="1" ht="18.95" customHeight="1" x14ac:dyDescent="0.3">
      <c r="B359" s="103" t="s">
        <v>36</v>
      </c>
      <c r="C359" s="98">
        <v>286843</v>
      </c>
      <c r="D359" s="99">
        <v>4581</v>
      </c>
      <c r="E359" s="104">
        <v>268</v>
      </c>
      <c r="G359" s="103" t="s">
        <v>154</v>
      </c>
      <c r="H359" s="98" t="s">
        <v>5</v>
      </c>
      <c r="I359" s="99">
        <v>69697</v>
      </c>
      <c r="J359" s="104">
        <v>2570</v>
      </c>
      <c r="M359" s="115"/>
      <c r="N359" s="115"/>
      <c r="Q359" s="142"/>
      <c r="R359" s="142"/>
    </row>
    <row r="360" spans="2:18" s="100" customFormat="1" ht="18.95" customHeight="1" x14ac:dyDescent="0.3">
      <c r="B360" s="103">
        <v>10</v>
      </c>
      <c r="C360" s="98">
        <v>286944</v>
      </c>
      <c r="D360" s="99">
        <v>5051</v>
      </c>
      <c r="E360" s="104">
        <v>299.67</v>
      </c>
      <c r="G360" s="103" t="s">
        <v>90</v>
      </c>
      <c r="H360" s="98" t="s">
        <v>5</v>
      </c>
      <c r="I360" s="99">
        <v>47557</v>
      </c>
      <c r="J360" s="104">
        <v>2145</v>
      </c>
      <c r="M360" s="115"/>
      <c r="N360" s="115"/>
      <c r="Q360" s="142"/>
      <c r="R360" s="142"/>
    </row>
    <row r="361" spans="2:18" s="100" customFormat="1" ht="18.95" customHeight="1" x14ac:dyDescent="0.3">
      <c r="B361" s="103" t="s">
        <v>38</v>
      </c>
      <c r="C361" s="98">
        <v>286495</v>
      </c>
      <c r="D361" s="99">
        <v>5973</v>
      </c>
      <c r="E361" s="104">
        <v>318</v>
      </c>
      <c r="G361" s="103" t="s">
        <v>155</v>
      </c>
      <c r="H361" s="98" t="s">
        <v>5</v>
      </c>
      <c r="I361" s="99">
        <v>48192</v>
      </c>
      <c r="J361" s="104">
        <v>2170</v>
      </c>
      <c r="M361" s="115"/>
      <c r="N361" s="115"/>
      <c r="Q361" s="142"/>
      <c r="R361" s="142"/>
    </row>
    <row r="362" spans="2:18" s="100" customFormat="1" ht="18.95" customHeight="1" x14ac:dyDescent="0.3">
      <c r="B362" s="103" t="s">
        <v>39</v>
      </c>
      <c r="C362" s="98">
        <v>119915</v>
      </c>
      <c r="D362" s="99">
        <v>5765</v>
      </c>
      <c r="E362" s="104">
        <v>307</v>
      </c>
      <c r="G362" s="103" t="s">
        <v>91</v>
      </c>
      <c r="H362" s="98" t="s">
        <v>5</v>
      </c>
      <c r="I362" s="99">
        <v>45541</v>
      </c>
      <c r="J362" s="104">
        <v>2205</v>
      </c>
      <c r="M362" s="115"/>
      <c r="N362" s="115"/>
      <c r="Q362" s="142"/>
      <c r="R362" s="142"/>
    </row>
    <row r="363" spans="2:18" s="100" customFormat="1" ht="18.95" customHeight="1" x14ac:dyDescent="0.3">
      <c r="B363" s="103" t="s">
        <v>41</v>
      </c>
      <c r="C363" s="98">
        <v>58752</v>
      </c>
      <c r="D363" s="99">
        <v>6261</v>
      </c>
      <c r="E363" s="104">
        <v>335.33</v>
      </c>
      <c r="G363" s="103" t="s">
        <v>50</v>
      </c>
      <c r="H363" s="98">
        <v>338872</v>
      </c>
      <c r="I363" s="99">
        <v>84791</v>
      </c>
      <c r="J363" s="104">
        <v>2880</v>
      </c>
      <c r="M363" s="115"/>
      <c r="N363" s="115"/>
      <c r="Q363" s="142"/>
      <c r="R363" s="142"/>
    </row>
    <row r="364" spans="2:18" s="100" customFormat="1" ht="18.95" customHeight="1" x14ac:dyDescent="0.3">
      <c r="B364" s="103" t="s">
        <v>22</v>
      </c>
      <c r="C364" s="98" t="s">
        <v>5</v>
      </c>
      <c r="D364" s="99">
        <v>7093</v>
      </c>
      <c r="E364" s="104">
        <v>392</v>
      </c>
      <c r="G364" s="103">
        <v>30</v>
      </c>
      <c r="H364" s="98">
        <v>406922</v>
      </c>
      <c r="I364" s="99">
        <v>70182</v>
      </c>
      <c r="J364" s="104">
        <v>2275</v>
      </c>
      <c r="M364" s="115"/>
      <c r="N364" s="115"/>
      <c r="Q364" s="142"/>
      <c r="R364" s="142"/>
    </row>
    <row r="365" spans="2:18" s="100" customFormat="1" ht="18.95" customHeight="1" x14ac:dyDescent="0.3">
      <c r="B365" s="103">
        <v>12</v>
      </c>
      <c r="C365" s="98">
        <v>287811</v>
      </c>
      <c r="D365" s="99">
        <v>6289</v>
      </c>
      <c r="E365" s="104">
        <v>389</v>
      </c>
      <c r="G365" s="103" t="s">
        <v>92</v>
      </c>
      <c r="H365" s="98" t="s">
        <v>5</v>
      </c>
      <c r="I365" s="99">
        <v>70270</v>
      </c>
      <c r="J365" s="104">
        <v>3684</v>
      </c>
      <c r="M365" s="115"/>
      <c r="N365" s="115"/>
      <c r="Q365" s="142"/>
      <c r="R365" s="142"/>
    </row>
    <row r="366" spans="2:18" s="100" customFormat="1" ht="18.95" customHeight="1" x14ac:dyDescent="0.3">
      <c r="B366" s="103" t="s">
        <v>24</v>
      </c>
      <c r="C366" s="98" t="s">
        <v>5</v>
      </c>
      <c r="D366" s="99">
        <v>11497</v>
      </c>
      <c r="E366" s="104">
        <v>485</v>
      </c>
      <c r="G366" s="103" t="s">
        <v>93</v>
      </c>
      <c r="H366" s="98" t="s">
        <v>5</v>
      </c>
      <c r="I366" s="99">
        <v>70270</v>
      </c>
      <c r="J366" s="104">
        <v>2816</v>
      </c>
      <c r="M366" s="115"/>
      <c r="N366" s="115"/>
      <c r="Q366" s="142"/>
      <c r="R366" s="142"/>
    </row>
    <row r="367" spans="2:18" s="100" customFormat="1" ht="18.95" customHeight="1" x14ac:dyDescent="0.3">
      <c r="B367" s="103" t="s">
        <v>26</v>
      </c>
      <c r="C367" s="98" t="s">
        <v>5</v>
      </c>
      <c r="D367" s="99">
        <v>11854</v>
      </c>
      <c r="E367" s="104">
        <v>500</v>
      </c>
      <c r="G367" s="103" t="s">
        <v>95</v>
      </c>
      <c r="H367" s="98" t="s">
        <v>5</v>
      </c>
      <c r="I367" s="99">
        <v>70925</v>
      </c>
      <c r="J367" s="104">
        <v>2550</v>
      </c>
      <c r="M367" s="115"/>
      <c r="N367" s="115"/>
      <c r="Q367" s="142"/>
      <c r="R367" s="142"/>
    </row>
    <row r="368" spans="2:18" s="100" customFormat="1" ht="18.95" customHeight="1" x14ac:dyDescent="0.3">
      <c r="B368" s="103" t="s">
        <v>27</v>
      </c>
      <c r="C368" s="98" t="s">
        <v>5</v>
      </c>
      <c r="D368" s="99">
        <v>13573</v>
      </c>
      <c r="E368" s="104">
        <v>520</v>
      </c>
      <c r="G368" s="103" t="s">
        <v>96</v>
      </c>
      <c r="H368" s="98" t="s">
        <v>5</v>
      </c>
      <c r="I368" s="99">
        <v>66808</v>
      </c>
      <c r="J368" s="104">
        <v>2570</v>
      </c>
      <c r="M368" s="115"/>
      <c r="N368" s="115"/>
      <c r="Q368" s="142"/>
      <c r="R368" s="142"/>
    </row>
    <row r="369" spans="2:18" s="100" customFormat="1" ht="18.95" customHeight="1" x14ac:dyDescent="0.3">
      <c r="B369" s="103" t="s">
        <v>29</v>
      </c>
      <c r="C369" s="98" t="s">
        <v>5</v>
      </c>
      <c r="D369" s="99">
        <v>13573</v>
      </c>
      <c r="E369" s="104">
        <v>540</v>
      </c>
      <c r="G369" s="103" t="s">
        <v>97</v>
      </c>
      <c r="H369" s="98" t="s">
        <v>5</v>
      </c>
      <c r="I369" s="99">
        <v>72077</v>
      </c>
      <c r="J369" s="104">
        <v>2585</v>
      </c>
      <c r="M369" s="115"/>
      <c r="N369" s="115"/>
      <c r="Q369" s="142"/>
      <c r="R369" s="142"/>
    </row>
    <row r="370" spans="2:18" s="100" customFormat="1" ht="18.95" customHeight="1" x14ac:dyDescent="0.3">
      <c r="B370" s="103">
        <v>14</v>
      </c>
      <c r="C370" s="98">
        <v>466470</v>
      </c>
      <c r="D370" s="99">
        <v>14199</v>
      </c>
      <c r="E370" s="104">
        <v>585</v>
      </c>
      <c r="G370" s="103" t="s">
        <v>99</v>
      </c>
      <c r="H370" s="98">
        <v>365848</v>
      </c>
      <c r="I370" s="99">
        <v>58872</v>
      </c>
      <c r="J370" s="104">
        <v>2635</v>
      </c>
      <c r="M370" s="115"/>
      <c r="N370" s="115"/>
      <c r="Q370" s="142"/>
      <c r="R370" s="142"/>
    </row>
    <row r="371" spans="2:18" s="100" customFormat="1" ht="18.95" customHeight="1" x14ac:dyDescent="0.3">
      <c r="B371" s="103" t="s">
        <v>31</v>
      </c>
      <c r="C371" s="98" t="s">
        <v>5</v>
      </c>
      <c r="D371" s="99">
        <v>12162</v>
      </c>
      <c r="E371" s="104">
        <v>615</v>
      </c>
      <c r="G371" s="103" t="s">
        <v>40</v>
      </c>
      <c r="H371" s="98">
        <v>365849</v>
      </c>
      <c r="I371" s="99">
        <v>89054</v>
      </c>
      <c r="J371" s="104">
        <v>2690</v>
      </c>
      <c r="M371" s="115"/>
      <c r="N371" s="115"/>
      <c r="Q371" s="142"/>
      <c r="R371" s="142"/>
    </row>
    <row r="372" spans="2:18" s="100" customFormat="1" ht="18.95" customHeight="1" x14ac:dyDescent="0.3">
      <c r="B372" s="103" t="s">
        <v>33</v>
      </c>
      <c r="C372" s="98">
        <v>297308</v>
      </c>
      <c r="D372" s="99">
        <v>11981</v>
      </c>
      <c r="E372" s="104">
        <v>625</v>
      </c>
      <c r="G372" s="103" t="s">
        <v>51</v>
      </c>
      <c r="H372" s="98">
        <v>365850</v>
      </c>
      <c r="I372" s="99">
        <v>112311</v>
      </c>
      <c r="J372" s="104">
        <v>3545</v>
      </c>
      <c r="M372" s="115"/>
      <c r="N372" s="115"/>
      <c r="Q372" s="142"/>
      <c r="R372" s="142"/>
    </row>
    <row r="373" spans="2:18" s="100" customFormat="1" ht="18.95" customHeight="1" x14ac:dyDescent="0.3">
      <c r="B373" s="103" t="s">
        <v>35</v>
      </c>
      <c r="C373" s="98">
        <v>331057</v>
      </c>
      <c r="D373" s="99">
        <v>12038</v>
      </c>
      <c r="E373" s="104">
        <v>645</v>
      </c>
      <c r="G373" s="103">
        <v>36</v>
      </c>
      <c r="H373" s="98" t="s">
        <v>5</v>
      </c>
      <c r="I373" s="99">
        <v>98966</v>
      </c>
      <c r="J373" s="104">
        <v>3745</v>
      </c>
      <c r="M373" s="115"/>
      <c r="N373" s="115"/>
      <c r="Q373" s="142"/>
      <c r="R373" s="142"/>
    </row>
    <row r="374" spans="2:18" s="100" customFormat="1" ht="18.95" customHeight="1" x14ac:dyDescent="0.3">
      <c r="B374" s="103" t="s">
        <v>37</v>
      </c>
      <c r="C374" s="98" t="s">
        <v>5</v>
      </c>
      <c r="D374" s="99">
        <v>12976</v>
      </c>
      <c r="E374" s="104">
        <v>715</v>
      </c>
      <c r="G374" s="103" t="s">
        <v>143</v>
      </c>
      <c r="H374" s="98" t="s">
        <v>5</v>
      </c>
      <c r="I374" s="99">
        <v>104745</v>
      </c>
      <c r="J374" s="104">
        <v>3555</v>
      </c>
      <c r="M374" s="115"/>
      <c r="N374" s="115"/>
      <c r="Q374" s="142"/>
      <c r="R374" s="142"/>
    </row>
    <row r="375" spans="2:18" s="100" customFormat="1" ht="18.95" customHeight="1" x14ac:dyDescent="0.3">
      <c r="B375" s="103" t="s">
        <v>60</v>
      </c>
      <c r="C375" s="98" t="s">
        <v>5</v>
      </c>
      <c r="D375" s="99">
        <v>12848</v>
      </c>
      <c r="E375" s="104">
        <v>710</v>
      </c>
      <c r="G375" s="103" t="s">
        <v>144</v>
      </c>
      <c r="H375" s="98" t="s">
        <v>5</v>
      </c>
      <c r="I375" s="99">
        <v>129549</v>
      </c>
      <c r="J375" s="104">
        <v>3575</v>
      </c>
      <c r="M375" s="115"/>
      <c r="N375" s="115"/>
      <c r="Q375" s="142"/>
      <c r="R375" s="142"/>
    </row>
    <row r="376" spans="2:18" s="100" customFormat="1" ht="18.95" customHeight="1" x14ac:dyDescent="0.3">
      <c r="B376" s="103">
        <v>16</v>
      </c>
      <c r="C376" s="98">
        <v>288016</v>
      </c>
      <c r="D376" s="99">
        <v>14943</v>
      </c>
      <c r="E376" s="104">
        <v>740</v>
      </c>
      <c r="G376" s="103" t="s">
        <v>145</v>
      </c>
      <c r="H376" s="98" t="s">
        <v>5</v>
      </c>
      <c r="I376" s="99">
        <v>130274</v>
      </c>
      <c r="J376" s="104">
        <v>3595</v>
      </c>
      <c r="M376" s="115"/>
      <c r="N376" s="115"/>
      <c r="Q376" s="142"/>
      <c r="R376" s="142"/>
    </row>
    <row r="377" spans="2:18" s="100" customFormat="1" ht="18.95" customHeight="1" x14ac:dyDescent="0.3">
      <c r="B377" s="103" t="s">
        <v>100</v>
      </c>
      <c r="C377" s="98" t="s">
        <v>5</v>
      </c>
      <c r="D377" s="99">
        <v>14247</v>
      </c>
      <c r="E377" s="104">
        <v>670</v>
      </c>
      <c r="G377" s="103" t="s">
        <v>146</v>
      </c>
      <c r="H377" s="98" t="s">
        <v>5</v>
      </c>
      <c r="I377" s="99">
        <v>130998</v>
      </c>
      <c r="J377" s="104">
        <v>3615</v>
      </c>
      <c r="M377" s="115"/>
      <c r="N377" s="115"/>
      <c r="Q377" s="142"/>
      <c r="R377" s="142"/>
    </row>
    <row r="378" spans="2:18" s="100" customFormat="1" ht="18.95" customHeight="1" x14ac:dyDescent="0.3">
      <c r="B378" s="103" t="s">
        <v>61</v>
      </c>
      <c r="C378" s="98" t="s">
        <v>5</v>
      </c>
      <c r="D378" s="99">
        <v>14852</v>
      </c>
      <c r="E378" s="104">
        <v>674</v>
      </c>
      <c r="G378" s="103" t="s">
        <v>147</v>
      </c>
      <c r="H378" s="98" t="s">
        <v>5</v>
      </c>
      <c r="I378" s="99">
        <v>131904</v>
      </c>
      <c r="J378" s="104">
        <v>3640</v>
      </c>
      <c r="M378" s="115"/>
      <c r="N378" s="115"/>
      <c r="Q378" s="142"/>
      <c r="R378" s="142"/>
    </row>
    <row r="379" spans="2:18" s="100" customFormat="1" ht="18.95" customHeight="1" x14ac:dyDescent="0.3">
      <c r="B379" s="103" t="s">
        <v>62</v>
      </c>
      <c r="C379" s="98" t="s">
        <v>5</v>
      </c>
      <c r="D379" s="99">
        <v>17829</v>
      </c>
      <c r="E379" s="104">
        <v>700</v>
      </c>
      <c r="G379" s="103" t="s">
        <v>52</v>
      </c>
      <c r="H379" s="98" t="s">
        <v>5</v>
      </c>
      <c r="I379" s="99">
        <v>100285</v>
      </c>
      <c r="J379" s="104">
        <v>3690</v>
      </c>
      <c r="M379" s="115"/>
      <c r="N379" s="115"/>
      <c r="Q379" s="142"/>
      <c r="R379" s="142"/>
    </row>
    <row r="380" spans="2:18" s="100" customFormat="1" ht="18.95" customHeight="1" x14ac:dyDescent="0.3">
      <c r="B380" s="103" t="s">
        <v>63</v>
      </c>
      <c r="C380" s="98">
        <v>298009</v>
      </c>
      <c r="D380" s="99">
        <v>14163</v>
      </c>
      <c r="E380" s="104">
        <v>715</v>
      </c>
      <c r="G380" s="103" t="s">
        <v>53</v>
      </c>
      <c r="H380" s="98">
        <v>365851</v>
      </c>
      <c r="I380" s="99">
        <v>140712</v>
      </c>
      <c r="J380" s="104">
        <v>4650</v>
      </c>
      <c r="M380" s="115"/>
      <c r="N380" s="115"/>
      <c r="Q380" s="142"/>
      <c r="R380" s="142"/>
    </row>
    <row r="381" spans="2:18" s="100" customFormat="1" ht="18.95" customHeight="1" x14ac:dyDescent="0.3">
      <c r="B381" s="103" t="s">
        <v>64</v>
      </c>
      <c r="C381" s="98" t="s">
        <v>5</v>
      </c>
      <c r="D381" s="99">
        <v>33826</v>
      </c>
      <c r="E381" s="104">
        <v>865</v>
      </c>
      <c r="G381" s="103" t="s">
        <v>54</v>
      </c>
      <c r="H381" s="98" t="s">
        <v>5</v>
      </c>
      <c r="I381" s="99">
        <v>148783</v>
      </c>
      <c r="J381" s="104">
        <v>4880</v>
      </c>
      <c r="M381" s="115"/>
      <c r="N381" s="115"/>
      <c r="Q381" s="142"/>
      <c r="R381" s="142"/>
    </row>
    <row r="382" spans="2:18" s="100" customFormat="1" ht="18.95" customHeight="1" x14ac:dyDescent="0.3">
      <c r="B382" s="103" t="s">
        <v>65</v>
      </c>
      <c r="C382" s="98" t="s">
        <v>5</v>
      </c>
      <c r="D382" s="99">
        <v>16142</v>
      </c>
      <c r="E382" s="104">
        <v>996</v>
      </c>
      <c r="G382" s="103">
        <v>42</v>
      </c>
      <c r="H382" s="98" t="s">
        <v>5</v>
      </c>
      <c r="I382" s="99">
        <v>171764</v>
      </c>
      <c r="J382" s="104">
        <v>6320</v>
      </c>
      <c r="M382" s="115"/>
      <c r="N382" s="115"/>
      <c r="Q382" s="142"/>
      <c r="R382" s="142"/>
    </row>
    <row r="383" spans="2:18" s="100" customFormat="1" ht="18.95" customHeight="1" x14ac:dyDescent="0.3">
      <c r="B383" s="103">
        <v>18</v>
      </c>
      <c r="C383" s="98">
        <v>298008</v>
      </c>
      <c r="D383" s="99">
        <v>17299</v>
      </c>
      <c r="E383" s="104">
        <v>945</v>
      </c>
      <c r="G383" s="103" t="s">
        <v>148</v>
      </c>
      <c r="H383" s="98" t="s">
        <v>5</v>
      </c>
      <c r="I383" s="99">
        <v>143489</v>
      </c>
      <c r="J383" s="104">
        <v>4870</v>
      </c>
      <c r="M383" s="115"/>
      <c r="N383" s="115"/>
      <c r="Q383" s="142"/>
      <c r="R383" s="142"/>
    </row>
    <row r="384" spans="2:18" s="100" customFormat="1" ht="18.95" customHeight="1" x14ac:dyDescent="0.3">
      <c r="B384" s="103" t="s">
        <v>101</v>
      </c>
      <c r="C384" s="98">
        <v>297083</v>
      </c>
      <c r="D384" s="99">
        <v>15546</v>
      </c>
      <c r="E384" s="104">
        <v>830</v>
      </c>
      <c r="G384" s="103" t="s">
        <v>149</v>
      </c>
      <c r="H384" s="98" t="s">
        <v>5</v>
      </c>
      <c r="I384" s="99">
        <v>178036</v>
      </c>
      <c r="J384" s="104">
        <v>4885</v>
      </c>
      <c r="M384" s="115"/>
      <c r="N384" s="115"/>
      <c r="Q384" s="142"/>
      <c r="R384" s="142"/>
    </row>
    <row r="385" spans="2:18" s="100" customFormat="1" ht="18.95" customHeight="1" x14ac:dyDescent="0.3">
      <c r="B385" s="103" t="s">
        <v>80</v>
      </c>
      <c r="C385" s="98" t="s">
        <v>5</v>
      </c>
      <c r="D385" s="99">
        <v>14339</v>
      </c>
      <c r="E385" s="104">
        <v>892</v>
      </c>
      <c r="G385" s="103" t="s">
        <v>150</v>
      </c>
      <c r="H385" s="98" t="s">
        <v>5</v>
      </c>
      <c r="I385" s="99">
        <v>177745</v>
      </c>
      <c r="J385" s="104">
        <v>4905</v>
      </c>
      <c r="M385" s="115"/>
      <c r="N385" s="115"/>
      <c r="Q385" s="142"/>
      <c r="R385" s="142"/>
    </row>
    <row r="386" spans="2:18" s="100" customFormat="1" ht="18.95" customHeight="1" x14ac:dyDescent="0.3">
      <c r="B386" s="103" t="s">
        <v>66</v>
      </c>
      <c r="C386" s="98" t="s">
        <v>5</v>
      </c>
      <c r="D386" s="99">
        <v>28001</v>
      </c>
      <c r="E386" s="104">
        <v>860</v>
      </c>
      <c r="G386" s="103" t="s">
        <v>151</v>
      </c>
      <c r="H386" s="98" t="s">
        <v>5</v>
      </c>
      <c r="I386" s="99">
        <v>178470</v>
      </c>
      <c r="J386" s="104">
        <v>4925</v>
      </c>
      <c r="M386" s="115"/>
      <c r="N386" s="115"/>
      <c r="Q386" s="142"/>
      <c r="R386" s="142"/>
    </row>
    <row r="387" spans="2:18" s="100" customFormat="1" ht="18.95" customHeight="1" x14ac:dyDescent="0.3">
      <c r="B387" s="103" t="s">
        <v>67</v>
      </c>
      <c r="C387" s="98">
        <v>297082</v>
      </c>
      <c r="D387" s="99">
        <v>18822</v>
      </c>
      <c r="E387" s="104">
        <v>875</v>
      </c>
      <c r="G387" s="103" t="s">
        <v>152</v>
      </c>
      <c r="H387" s="98" t="s">
        <v>5</v>
      </c>
      <c r="I387" s="99">
        <v>194462</v>
      </c>
      <c r="J387" s="104">
        <v>4950</v>
      </c>
      <c r="M387" s="115"/>
      <c r="N387" s="115"/>
      <c r="Q387" s="142"/>
      <c r="R387" s="142"/>
    </row>
    <row r="388" spans="2:18" s="100" customFormat="1" ht="18.95" customHeight="1" x14ac:dyDescent="0.3">
      <c r="B388" s="103" t="s">
        <v>68</v>
      </c>
      <c r="C388" s="98" t="s">
        <v>5</v>
      </c>
      <c r="D388" s="99">
        <v>29035</v>
      </c>
      <c r="E388" s="104">
        <v>910</v>
      </c>
      <c r="G388" s="103" t="s">
        <v>55</v>
      </c>
      <c r="H388" s="98" t="s">
        <v>5</v>
      </c>
      <c r="I388" s="99">
        <v>147173</v>
      </c>
      <c r="J388" s="104">
        <v>4995</v>
      </c>
      <c r="M388" s="115"/>
      <c r="N388" s="115"/>
      <c r="Q388" s="142"/>
      <c r="R388" s="142"/>
    </row>
    <row r="389" spans="2:18" s="100" customFormat="1" ht="18.95" customHeight="1" x14ac:dyDescent="0.3">
      <c r="B389" s="103" t="s">
        <v>69</v>
      </c>
      <c r="C389" s="98" t="s">
        <v>5</v>
      </c>
      <c r="D389" s="99">
        <v>21205</v>
      </c>
      <c r="E389" s="104">
        <v>1095</v>
      </c>
      <c r="G389" s="103" t="s">
        <v>56</v>
      </c>
      <c r="H389" s="98" t="s">
        <v>5</v>
      </c>
      <c r="I389" s="99">
        <v>139696</v>
      </c>
      <c r="J389" s="104">
        <v>5140</v>
      </c>
      <c r="M389" s="115"/>
      <c r="N389" s="115"/>
      <c r="Q389" s="142"/>
      <c r="R389" s="142"/>
    </row>
    <row r="390" spans="2:18" s="100" customFormat="1" ht="18.95" customHeight="1" x14ac:dyDescent="0.3">
      <c r="B390" s="103" t="s">
        <v>70</v>
      </c>
      <c r="C390" s="98" t="s">
        <v>5</v>
      </c>
      <c r="D390" s="99">
        <v>36088</v>
      </c>
      <c r="E390" s="104">
        <v>1140</v>
      </c>
      <c r="G390" s="103" t="s">
        <v>57</v>
      </c>
      <c r="H390" s="98" t="s">
        <v>5</v>
      </c>
      <c r="I390" s="99">
        <v>185033</v>
      </c>
      <c r="J390" s="104">
        <v>6280</v>
      </c>
      <c r="M390" s="115"/>
      <c r="N390" s="115"/>
      <c r="Q390" s="142"/>
      <c r="R390" s="142"/>
    </row>
    <row r="391" spans="2:18" s="100" customFormat="1" ht="18.95" customHeight="1" x14ac:dyDescent="0.3">
      <c r="B391" s="103">
        <v>20</v>
      </c>
      <c r="C391" s="98">
        <v>297081</v>
      </c>
      <c r="D391" s="99">
        <v>26569</v>
      </c>
      <c r="E391" s="104">
        <v>1258</v>
      </c>
      <c r="G391" s="103" t="s">
        <v>58</v>
      </c>
      <c r="H391" s="98" t="s">
        <v>5</v>
      </c>
      <c r="I391" s="99">
        <v>220955</v>
      </c>
      <c r="J391" s="104">
        <v>8130</v>
      </c>
      <c r="M391" s="115"/>
      <c r="N391" s="115"/>
      <c r="Q391" s="142"/>
      <c r="R391" s="142"/>
    </row>
    <row r="392" spans="2:18" s="100" customFormat="1" ht="18.95" customHeight="1" x14ac:dyDescent="0.3">
      <c r="B392" s="103" t="s">
        <v>82</v>
      </c>
      <c r="C392" s="98" t="s">
        <v>5</v>
      </c>
      <c r="D392" s="99">
        <v>22446</v>
      </c>
      <c r="E392" s="104">
        <v>1233</v>
      </c>
      <c r="G392" s="103">
        <v>48</v>
      </c>
      <c r="H392" s="98" t="s">
        <v>5</v>
      </c>
      <c r="I392" s="99">
        <v>228837</v>
      </c>
      <c r="J392" s="104">
        <v>8420</v>
      </c>
      <c r="M392" s="115"/>
      <c r="N392" s="115"/>
      <c r="Q392" s="142"/>
      <c r="R392" s="142"/>
    </row>
    <row r="393" spans="2:18" ht="18.95" customHeight="1" x14ac:dyDescent="0.3">
      <c r="M393" s="115"/>
      <c r="N393" s="115"/>
      <c r="Q393" s="142"/>
      <c r="R393" s="142"/>
    </row>
    <row r="394" spans="2:18" ht="18.95" customHeight="1" x14ac:dyDescent="0.3">
      <c r="F394"/>
      <c r="M394" s="115"/>
      <c r="N394" s="115"/>
      <c r="Q394" s="142"/>
      <c r="R394" s="142"/>
    </row>
    <row r="395" spans="2:18" ht="25.5" customHeight="1" x14ac:dyDescent="0.3">
      <c r="B395" s="150" t="s">
        <v>173</v>
      </c>
      <c r="C395" s="151"/>
      <c r="D395" s="151"/>
      <c r="E395" s="152"/>
      <c r="F395"/>
      <c r="G395" s="150" t="s">
        <v>174</v>
      </c>
      <c r="H395" s="151"/>
      <c r="I395" s="151"/>
      <c r="J395" s="152"/>
      <c r="M395" s="115"/>
      <c r="N395" s="115"/>
      <c r="Q395" s="142"/>
      <c r="R395" s="142"/>
    </row>
    <row r="396" spans="2:18" ht="36.75" customHeight="1" x14ac:dyDescent="0.3">
      <c r="B396" s="84" t="s">
        <v>1</v>
      </c>
      <c r="C396" s="85" t="s">
        <v>2</v>
      </c>
      <c r="D396" s="96" t="s">
        <v>3</v>
      </c>
      <c r="E396" s="85" t="s">
        <v>4</v>
      </c>
      <c r="G396" s="84" t="s">
        <v>1</v>
      </c>
      <c r="H396" s="85" t="s">
        <v>2</v>
      </c>
      <c r="I396" s="96" t="s">
        <v>3</v>
      </c>
      <c r="J396" s="85" t="s">
        <v>4</v>
      </c>
      <c r="M396" s="115"/>
      <c r="N396" s="115"/>
      <c r="Q396" s="142"/>
      <c r="R396" s="142"/>
    </row>
    <row r="397" spans="2:18" ht="23.1" customHeight="1" x14ac:dyDescent="0.3">
      <c r="B397" s="2" t="s">
        <v>23</v>
      </c>
      <c r="C397" s="3" t="s">
        <v>5</v>
      </c>
      <c r="D397" s="71">
        <v>1392</v>
      </c>
      <c r="E397" s="27">
        <v>70</v>
      </c>
      <c r="F397"/>
      <c r="G397" s="36">
        <v>4</v>
      </c>
      <c r="H397" s="39" t="s">
        <v>5</v>
      </c>
      <c r="I397" s="74">
        <v>1241</v>
      </c>
      <c r="J397" s="38">
        <v>75</v>
      </c>
      <c r="M397" s="115"/>
      <c r="N397" s="115"/>
      <c r="Q397" s="142"/>
      <c r="R397" s="142"/>
    </row>
    <row r="398" spans="2:18" ht="23.1" customHeight="1" x14ac:dyDescent="0.3">
      <c r="B398" s="2">
        <v>4</v>
      </c>
      <c r="C398" s="3" t="s">
        <v>5</v>
      </c>
      <c r="D398" s="71">
        <v>1392</v>
      </c>
      <c r="E398" s="27">
        <v>75.66</v>
      </c>
      <c r="F398"/>
      <c r="G398" s="2">
        <v>6</v>
      </c>
      <c r="H398" s="3" t="s">
        <v>5</v>
      </c>
      <c r="I398" s="71">
        <v>1796</v>
      </c>
      <c r="J398" s="27">
        <v>120</v>
      </c>
      <c r="M398" s="115"/>
      <c r="N398" s="115"/>
      <c r="Q398" s="142"/>
      <c r="R398" s="142"/>
    </row>
    <row r="399" spans="2:18" ht="23.1" customHeight="1" x14ac:dyDescent="0.3">
      <c r="B399" s="2" t="s">
        <v>25</v>
      </c>
      <c r="C399" s="3">
        <v>406953</v>
      </c>
      <c r="D399" s="71">
        <v>2129</v>
      </c>
      <c r="E399" s="27">
        <v>114</v>
      </c>
      <c r="F399"/>
      <c r="G399" s="2" t="s">
        <v>30</v>
      </c>
      <c r="H399" s="3" t="s">
        <v>5</v>
      </c>
      <c r="I399" s="71">
        <v>2496</v>
      </c>
      <c r="J399" s="27">
        <v>170</v>
      </c>
      <c r="M399" s="115"/>
      <c r="N399" s="115"/>
      <c r="Q399" s="142"/>
      <c r="R399" s="142"/>
    </row>
    <row r="400" spans="2:18" ht="23.1" customHeight="1" x14ac:dyDescent="0.3">
      <c r="B400" s="2">
        <v>6</v>
      </c>
      <c r="C400" s="3">
        <v>406956</v>
      </c>
      <c r="D400" s="71">
        <v>2165</v>
      </c>
      <c r="E400" s="27">
        <v>122</v>
      </c>
      <c r="F400"/>
      <c r="G400" s="2">
        <v>8</v>
      </c>
      <c r="H400" s="3">
        <v>333228</v>
      </c>
      <c r="I400" s="71">
        <v>2989</v>
      </c>
      <c r="J400" s="27">
        <v>180</v>
      </c>
      <c r="M400" s="115"/>
      <c r="N400" s="115"/>
      <c r="Q400" s="142"/>
      <c r="R400" s="142"/>
    </row>
    <row r="401" spans="2:18" ht="23.1" customHeight="1" x14ac:dyDescent="0.3">
      <c r="B401" s="2" t="s">
        <v>81</v>
      </c>
      <c r="C401" s="3">
        <v>406954</v>
      </c>
      <c r="D401" s="71">
        <v>2922</v>
      </c>
      <c r="E401" s="27">
        <v>150</v>
      </c>
      <c r="F401"/>
      <c r="G401" s="2">
        <v>10</v>
      </c>
      <c r="H401" s="3">
        <v>286945</v>
      </c>
      <c r="I401" s="71">
        <v>3865</v>
      </c>
      <c r="J401" s="27">
        <v>310</v>
      </c>
      <c r="M401" s="115"/>
      <c r="N401" s="115"/>
      <c r="Q401" s="142"/>
      <c r="R401" s="142"/>
    </row>
    <row r="402" spans="2:18" ht="23.1" customHeight="1" x14ac:dyDescent="0.3">
      <c r="B402" s="2" t="s">
        <v>28</v>
      </c>
      <c r="C402" s="3" t="s">
        <v>5</v>
      </c>
      <c r="D402" s="71">
        <v>2913</v>
      </c>
      <c r="E402" s="27">
        <v>149.66</v>
      </c>
      <c r="F402"/>
      <c r="G402" s="2" t="s">
        <v>38</v>
      </c>
      <c r="H402" s="3" t="s">
        <v>5</v>
      </c>
      <c r="I402" s="71">
        <v>4382</v>
      </c>
      <c r="J402" s="27">
        <v>315</v>
      </c>
      <c r="M402" s="115"/>
      <c r="N402" s="115"/>
      <c r="Q402" s="142"/>
      <c r="R402" s="142"/>
    </row>
    <row r="403" spans="2:18" ht="23.1" customHeight="1" x14ac:dyDescent="0.3">
      <c r="B403" s="2" t="s">
        <v>30</v>
      </c>
      <c r="C403" s="3">
        <v>406955</v>
      </c>
      <c r="D403" s="71">
        <v>3101</v>
      </c>
      <c r="E403" s="27">
        <v>160</v>
      </c>
      <c r="F403"/>
      <c r="G403" s="2" t="s">
        <v>39</v>
      </c>
      <c r="H403" s="3" t="s">
        <v>5</v>
      </c>
      <c r="I403" s="71">
        <v>4489</v>
      </c>
      <c r="J403" s="27">
        <v>325</v>
      </c>
      <c r="M403" s="115"/>
      <c r="N403" s="115"/>
      <c r="Q403" s="142"/>
      <c r="R403" s="142"/>
    </row>
    <row r="404" spans="2:18" ht="23.1" customHeight="1" x14ac:dyDescent="0.3">
      <c r="B404" s="2">
        <v>8</v>
      </c>
      <c r="C404" s="3" t="s">
        <v>5</v>
      </c>
      <c r="D404" s="71">
        <v>3331</v>
      </c>
      <c r="E404" s="27">
        <v>193.66</v>
      </c>
      <c r="F404"/>
      <c r="G404" s="2" t="s">
        <v>41</v>
      </c>
      <c r="H404" s="3" t="s">
        <v>5</v>
      </c>
      <c r="I404" s="71">
        <v>4647</v>
      </c>
      <c r="J404" s="27">
        <v>340</v>
      </c>
      <c r="M404" s="115"/>
      <c r="N404" s="115"/>
      <c r="Q404" s="142"/>
      <c r="R404" s="142"/>
    </row>
    <row r="405" spans="2:18" ht="23.1" customHeight="1" x14ac:dyDescent="0.3">
      <c r="B405" s="2" t="s">
        <v>32</v>
      </c>
      <c r="C405" s="3" t="s">
        <v>5</v>
      </c>
      <c r="D405" s="71">
        <v>4311</v>
      </c>
      <c r="E405" s="27">
        <v>229</v>
      </c>
      <c r="F405"/>
      <c r="G405" s="2" t="s">
        <v>22</v>
      </c>
      <c r="H405" s="3" t="s">
        <v>5</v>
      </c>
      <c r="I405" s="71">
        <v>5181</v>
      </c>
      <c r="J405" s="27">
        <v>390</v>
      </c>
      <c r="M405" s="115"/>
      <c r="N405" s="115"/>
      <c r="Q405" s="142"/>
      <c r="R405" s="142"/>
    </row>
    <row r="406" spans="2:18" ht="23.1" customHeight="1" x14ac:dyDescent="0.3">
      <c r="B406" s="2" t="s">
        <v>34</v>
      </c>
      <c r="C406" s="3" t="s">
        <v>5</v>
      </c>
      <c r="D406" s="71">
        <v>4769</v>
      </c>
      <c r="E406" s="27">
        <v>257</v>
      </c>
      <c r="F406"/>
      <c r="G406" s="2">
        <v>12</v>
      </c>
      <c r="H406" s="3">
        <v>347669</v>
      </c>
      <c r="I406" s="71">
        <v>5440</v>
      </c>
      <c r="J406" s="27">
        <v>410</v>
      </c>
      <c r="M406" s="115"/>
      <c r="N406" s="115"/>
      <c r="Q406" s="142"/>
      <c r="R406" s="142"/>
    </row>
    <row r="407" spans="2:18" ht="23.1" customHeight="1" x14ac:dyDescent="0.3">
      <c r="B407" s="2" t="s">
        <v>36</v>
      </c>
      <c r="C407" s="3">
        <v>286842</v>
      </c>
      <c r="D407" s="71">
        <v>4740</v>
      </c>
      <c r="E407" s="27">
        <v>244.66</v>
      </c>
      <c r="F407"/>
      <c r="M407" s="115"/>
      <c r="N407" s="115"/>
      <c r="Q407" s="142"/>
      <c r="R407" s="142"/>
    </row>
    <row r="408" spans="2:18" ht="23.1" customHeight="1" x14ac:dyDescent="0.3">
      <c r="B408" s="2">
        <v>10</v>
      </c>
      <c r="C408" s="3" t="s">
        <v>5</v>
      </c>
      <c r="D408" s="71">
        <v>5274</v>
      </c>
      <c r="E408" s="27">
        <v>300</v>
      </c>
      <c r="F408"/>
      <c r="G408" s="150" t="s">
        <v>175</v>
      </c>
      <c r="H408" s="151"/>
      <c r="I408" s="151"/>
      <c r="J408" s="152"/>
      <c r="M408" s="115"/>
      <c r="N408" s="115"/>
      <c r="Q408" s="142"/>
      <c r="R408" s="142"/>
    </row>
    <row r="409" spans="2:18" ht="36" customHeight="1" x14ac:dyDescent="0.3">
      <c r="B409" s="2" t="s">
        <v>38</v>
      </c>
      <c r="C409" s="3">
        <v>347700</v>
      </c>
      <c r="D409" s="71">
        <v>5454</v>
      </c>
      <c r="E409" s="27">
        <v>322.66000000000003</v>
      </c>
      <c r="F409"/>
      <c r="G409" s="84" t="s">
        <v>1</v>
      </c>
      <c r="H409" s="85" t="s">
        <v>2</v>
      </c>
      <c r="I409" s="96" t="s">
        <v>3</v>
      </c>
      <c r="J409" s="85" t="s">
        <v>4</v>
      </c>
      <c r="M409" s="115"/>
      <c r="N409" s="115"/>
      <c r="Q409" s="142"/>
      <c r="R409" s="142"/>
    </row>
    <row r="410" spans="2:18" ht="23.1" customHeight="1" x14ac:dyDescent="0.3">
      <c r="B410" s="2" t="s">
        <v>39</v>
      </c>
      <c r="C410" s="3" t="s">
        <v>5</v>
      </c>
      <c r="D410" s="71">
        <v>6163</v>
      </c>
      <c r="E410" s="27">
        <v>335.33</v>
      </c>
      <c r="G410" s="36">
        <v>3</v>
      </c>
      <c r="H410" s="39" t="s">
        <v>5</v>
      </c>
      <c r="I410" s="74">
        <v>1048</v>
      </c>
      <c r="J410" s="38">
        <v>40</v>
      </c>
      <c r="M410" s="115"/>
      <c r="N410" s="115"/>
      <c r="Q410" s="142"/>
      <c r="R410" s="142"/>
    </row>
    <row r="411" spans="2:18" ht="23.1" customHeight="1" x14ac:dyDescent="0.3">
      <c r="B411" s="2" t="s">
        <v>41</v>
      </c>
      <c r="C411" s="3" t="s">
        <v>5</v>
      </c>
      <c r="D411" s="71">
        <v>6735</v>
      </c>
      <c r="E411" s="27">
        <v>372</v>
      </c>
      <c r="G411" s="2">
        <v>4</v>
      </c>
      <c r="H411" s="3" t="s">
        <v>5</v>
      </c>
      <c r="I411" s="71">
        <v>1137</v>
      </c>
      <c r="J411" s="27">
        <v>51</v>
      </c>
      <c r="M411" s="115"/>
      <c r="N411" s="115"/>
      <c r="Q411" s="142"/>
      <c r="R411" s="142"/>
    </row>
    <row r="412" spans="2:18" ht="23.1" customHeight="1" x14ac:dyDescent="0.3">
      <c r="B412" s="2" t="s">
        <v>22</v>
      </c>
      <c r="C412" s="3" t="s">
        <v>5</v>
      </c>
      <c r="D412" s="71">
        <v>6988</v>
      </c>
      <c r="E412" s="27">
        <v>385</v>
      </c>
      <c r="F412" s="92"/>
      <c r="G412" s="2">
        <v>6</v>
      </c>
      <c r="H412" s="3">
        <v>136171</v>
      </c>
      <c r="I412" s="71">
        <v>1575</v>
      </c>
      <c r="J412" s="27">
        <v>73</v>
      </c>
      <c r="M412" s="115"/>
      <c r="N412" s="115"/>
      <c r="Q412" s="142"/>
      <c r="R412" s="142"/>
    </row>
    <row r="413" spans="2:18" ht="23.1" customHeight="1" x14ac:dyDescent="0.3">
      <c r="B413" s="2">
        <v>12</v>
      </c>
      <c r="C413" s="3" t="s">
        <v>5</v>
      </c>
      <c r="D413" s="71">
        <v>7591</v>
      </c>
      <c r="E413" s="27">
        <v>405</v>
      </c>
      <c r="G413" s="2">
        <v>8</v>
      </c>
      <c r="H413" s="3" t="s">
        <v>5</v>
      </c>
      <c r="I413" s="71">
        <v>2282</v>
      </c>
      <c r="J413" s="27">
        <v>104</v>
      </c>
      <c r="M413" s="115"/>
      <c r="N413" s="115"/>
      <c r="Q413" s="142"/>
      <c r="R413" s="142"/>
    </row>
    <row r="414" spans="2:18" ht="23.1" customHeight="1" x14ac:dyDescent="0.3">
      <c r="B414" s="2" t="s">
        <v>176</v>
      </c>
      <c r="C414" s="3" t="s">
        <v>5</v>
      </c>
      <c r="D414" s="71">
        <v>10975</v>
      </c>
      <c r="E414" s="27">
        <v>590</v>
      </c>
      <c r="G414" s="2">
        <v>10</v>
      </c>
      <c r="H414" s="3">
        <v>68366</v>
      </c>
      <c r="I414" s="71">
        <v>2350</v>
      </c>
      <c r="J414" s="27">
        <v>130</v>
      </c>
      <c r="M414" s="115"/>
      <c r="N414" s="115"/>
      <c r="Q414" s="142"/>
      <c r="R414" s="142"/>
    </row>
    <row r="415" spans="2:18" ht="23.1" customHeight="1" x14ac:dyDescent="0.3">
      <c r="B415" s="2" t="s">
        <v>31</v>
      </c>
      <c r="C415" s="3" t="s">
        <v>5</v>
      </c>
      <c r="D415" s="71">
        <v>9898</v>
      </c>
      <c r="E415" s="27">
        <v>605</v>
      </c>
      <c r="G415" s="2">
        <v>12</v>
      </c>
      <c r="H415" s="3">
        <v>68427</v>
      </c>
      <c r="I415" s="71">
        <v>3628</v>
      </c>
      <c r="J415" s="27">
        <v>180</v>
      </c>
      <c r="M415" s="115"/>
      <c r="N415" s="115"/>
      <c r="Q415" s="142"/>
      <c r="R415" s="142"/>
    </row>
    <row r="416" spans="2:18" ht="23.1" customHeight="1" x14ac:dyDescent="0.3">
      <c r="B416" s="2" t="s">
        <v>33</v>
      </c>
      <c r="C416" s="3" t="s">
        <v>5</v>
      </c>
      <c r="D416" s="71">
        <v>11785</v>
      </c>
      <c r="E416" s="27">
        <v>615</v>
      </c>
      <c r="G416" s="2">
        <v>14</v>
      </c>
      <c r="H416" s="3">
        <v>68429</v>
      </c>
      <c r="I416" s="71">
        <v>2720</v>
      </c>
      <c r="J416" s="27">
        <v>165</v>
      </c>
      <c r="M416" s="115"/>
      <c r="N416" s="115"/>
      <c r="Q416" s="142"/>
      <c r="R416" s="142"/>
    </row>
    <row r="417" spans="2:18" ht="23.1" customHeight="1" x14ac:dyDescent="0.3">
      <c r="B417" s="2" t="s">
        <v>37</v>
      </c>
      <c r="C417" s="3" t="s">
        <v>5</v>
      </c>
      <c r="D417" s="71">
        <v>13541</v>
      </c>
      <c r="E417" s="27">
        <v>651</v>
      </c>
      <c r="G417" s="2">
        <v>16</v>
      </c>
      <c r="H417" s="3" t="s">
        <v>5</v>
      </c>
      <c r="I417" s="71">
        <v>6246</v>
      </c>
      <c r="J417" s="27">
        <v>280</v>
      </c>
      <c r="M417" s="115"/>
      <c r="N417" s="115"/>
      <c r="Q417" s="142"/>
      <c r="R417" s="142"/>
    </row>
    <row r="418" spans="2:18" ht="23.1" customHeight="1" x14ac:dyDescent="0.3">
      <c r="B418" s="2">
        <v>16</v>
      </c>
      <c r="C418" s="3" t="s">
        <v>5</v>
      </c>
      <c r="D418" s="71">
        <v>15663</v>
      </c>
      <c r="E418" s="27">
        <v>730</v>
      </c>
      <c r="G418" s="2">
        <v>20</v>
      </c>
      <c r="H418" s="3">
        <v>68430</v>
      </c>
      <c r="I418" s="71">
        <v>9892</v>
      </c>
      <c r="J418" s="27">
        <v>397</v>
      </c>
      <c r="M418" s="115"/>
      <c r="N418" s="115"/>
      <c r="Q418" s="142"/>
      <c r="R418" s="142"/>
    </row>
    <row r="419" spans="2:18" ht="23.1" customHeight="1" x14ac:dyDescent="0.3">
      <c r="B419" s="2" t="s">
        <v>100</v>
      </c>
      <c r="C419" s="3">
        <v>76941</v>
      </c>
      <c r="D419" s="71">
        <v>15270</v>
      </c>
      <c r="E419" s="27">
        <v>707</v>
      </c>
      <c r="M419" s="115"/>
      <c r="N419" s="115"/>
      <c r="Q419" s="142"/>
      <c r="R419" s="142"/>
    </row>
    <row r="420" spans="2:18" ht="23.1" customHeight="1" x14ac:dyDescent="0.3">
      <c r="B420" s="2" t="s">
        <v>61</v>
      </c>
      <c r="C420" s="3" t="s">
        <v>5</v>
      </c>
      <c r="D420" s="71">
        <v>14866</v>
      </c>
      <c r="E420" s="27">
        <v>675</v>
      </c>
      <c r="M420" s="115"/>
      <c r="N420" s="115"/>
      <c r="Q420" s="142"/>
      <c r="R420" s="142"/>
    </row>
    <row r="421" spans="2:18" ht="23.1" customHeight="1" x14ac:dyDescent="0.3">
      <c r="B421" s="2" t="s">
        <v>63</v>
      </c>
      <c r="C421" s="3" t="s">
        <v>5</v>
      </c>
      <c r="D421" s="71">
        <v>16115</v>
      </c>
      <c r="E421" s="27">
        <v>733</v>
      </c>
      <c r="M421" s="115"/>
      <c r="N421" s="115"/>
      <c r="Q421" s="142"/>
      <c r="R421" s="142"/>
    </row>
    <row r="422" spans="2:18" ht="23.1" customHeight="1" x14ac:dyDescent="0.3">
      <c r="B422" s="2">
        <v>18</v>
      </c>
      <c r="C422" s="3">
        <v>298010</v>
      </c>
      <c r="D422" s="71">
        <v>19846</v>
      </c>
      <c r="E422" s="27">
        <v>875</v>
      </c>
      <c r="M422" s="115"/>
      <c r="N422" s="115"/>
      <c r="Q422" s="142"/>
      <c r="R422" s="142"/>
    </row>
    <row r="423" spans="2:18" ht="23.1" customHeight="1" x14ac:dyDescent="0.3">
      <c r="B423" s="2" t="s">
        <v>80</v>
      </c>
      <c r="C423" s="3">
        <v>79621</v>
      </c>
      <c r="D423" s="71">
        <v>19106</v>
      </c>
      <c r="E423" s="27">
        <v>835</v>
      </c>
      <c r="M423" s="115"/>
      <c r="N423" s="115"/>
      <c r="Q423" s="142"/>
      <c r="R423" s="142"/>
    </row>
    <row r="424" spans="2:18" ht="23.1" customHeight="1" x14ac:dyDescent="0.3">
      <c r="B424" s="2">
        <v>20</v>
      </c>
      <c r="C424" s="3">
        <v>79622</v>
      </c>
      <c r="D424" s="71">
        <v>26316</v>
      </c>
      <c r="E424" s="27">
        <v>1168</v>
      </c>
      <c r="M424" s="115"/>
      <c r="N424" s="115"/>
      <c r="Q424" s="142"/>
      <c r="R424" s="142"/>
    </row>
    <row r="425" spans="2:18" ht="23.1" customHeight="1" x14ac:dyDescent="0.3">
      <c r="B425" s="2" t="s">
        <v>82</v>
      </c>
      <c r="C425" s="3">
        <v>79730</v>
      </c>
      <c r="D425" s="71">
        <v>25980</v>
      </c>
      <c r="E425" s="27">
        <v>1228</v>
      </c>
      <c r="M425" s="115"/>
      <c r="N425" s="115"/>
      <c r="Q425" s="142"/>
      <c r="R425" s="142"/>
    </row>
    <row r="426" spans="2:18" ht="23.1" customHeight="1" x14ac:dyDescent="0.3">
      <c r="B426" s="2" t="s">
        <v>83</v>
      </c>
      <c r="C426" s="3">
        <v>79734</v>
      </c>
      <c r="D426" s="71">
        <v>28200</v>
      </c>
      <c r="E426" s="27">
        <v>1242</v>
      </c>
      <c r="M426" s="115"/>
      <c r="N426" s="115"/>
      <c r="Q426" s="142"/>
      <c r="R426" s="142"/>
    </row>
    <row r="427" spans="2:18" ht="23.1" customHeight="1" x14ac:dyDescent="0.3">
      <c r="B427" s="2" t="s">
        <v>71</v>
      </c>
      <c r="C427" s="3" t="s">
        <v>5</v>
      </c>
      <c r="D427" s="71">
        <v>25213</v>
      </c>
      <c r="E427" s="27">
        <v>1165</v>
      </c>
      <c r="M427" s="115"/>
      <c r="N427" s="115"/>
      <c r="Q427" s="142"/>
      <c r="R427" s="142"/>
    </row>
    <row r="428" spans="2:18" ht="23.1" customHeight="1" x14ac:dyDescent="0.3">
      <c r="B428" s="2">
        <v>24</v>
      </c>
      <c r="C428" s="3">
        <v>79733</v>
      </c>
      <c r="D428" s="71">
        <v>36291</v>
      </c>
      <c r="E428" s="27">
        <v>1795</v>
      </c>
      <c r="M428" s="115"/>
      <c r="N428" s="115"/>
      <c r="Q428" s="142"/>
      <c r="R428" s="142"/>
    </row>
    <row r="429" spans="2:18" ht="23.1" customHeight="1" x14ac:dyDescent="0.3">
      <c r="B429" s="2">
        <v>30</v>
      </c>
      <c r="C429" s="3" t="s">
        <v>5</v>
      </c>
      <c r="D429" s="71">
        <v>55729</v>
      </c>
      <c r="E429" s="27">
        <v>2268</v>
      </c>
      <c r="M429" s="115"/>
      <c r="N429" s="115"/>
      <c r="Q429" s="142"/>
      <c r="R429" s="142"/>
    </row>
    <row r="430" spans="2:18" ht="23.1" customHeight="1" x14ac:dyDescent="0.3">
      <c r="B430" s="2" t="s">
        <v>92</v>
      </c>
      <c r="C430" s="3" t="s">
        <v>5</v>
      </c>
      <c r="D430" s="71">
        <v>71275</v>
      </c>
      <c r="E430" s="27">
        <v>2430</v>
      </c>
      <c r="M430" s="115"/>
      <c r="N430" s="115"/>
      <c r="Q430" s="142"/>
      <c r="R430" s="142"/>
    </row>
    <row r="431" spans="2:18" ht="23.1" customHeight="1" x14ac:dyDescent="0.3">
      <c r="B431" s="2" t="s">
        <v>95</v>
      </c>
      <c r="C431" s="3" t="s">
        <v>5</v>
      </c>
      <c r="D431" s="71">
        <v>77092</v>
      </c>
      <c r="E431" s="27">
        <v>2550</v>
      </c>
      <c r="F431" s="92"/>
      <c r="M431" s="115"/>
      <c r="N431" s="115"/>
      <c r="Q431" s="142"/>
      <c r="R431" s="142"/>
    </row>
    <row r="432" spans="2:18" ht="23.1" customHeight="1" x14ac:dyDescent="0.3">
      <c r="B432" s="2" t="s">
        <v>97</v>
      </c>
      <c r="C432" s="3" t="s">
        <v>5</v>
      </c>
      <c r="D432" s="71">
        <v>74157</v>
      </c>
      <c r="E432" s="27">
        <v>2450</v>
      </c>
      <c r="M432" s="115"/>
      <c r="N432" s="115"/>
      <c r="Q432" s="142"/>
      <c r="R432" s="142"/>
    </row>
    <row r="433" spans="1:18" ht="23.1" customHeight="1" x14ac:dyDescent="0.3">
      <c r="B433" s="2" t="s">
        <v>40</v>
      </c>
      <c r="C433" s="3" t="s">
        <v>5</v>
      </c>
      <c r="D433" s="71">
        <v>74093</v>
      </c>
      <c r="E433" s="27">
        <v>2534</v>
      </c>
      <c r="M433" s="115"/>
      <c r="N433" s="115"/>
      <c r="Q433" s="142"/>
      <c r="R433" s="142"/>
    </row>
    <row r="434" spans="1:18" ht="23.1" customHeight="1" x14ac:dyDescent="0.3">
      <c r="M434" s="115"/>
      <c r="N434" s="115"/>
      <c r="Q434" s="142"/>
      <c r="R434" s="142"/>
    </row>
    <row r="435" spans="1:18" s="92" customFormat="1" ht="24" customHeight="1" x14ac:dyDescent="0.3">
      <c r="A435" s="30"/>
      <c r="B435" s="30"/>
      <c r="C435" s="30"/>
      <c r="D435" s="94"/>
      <c r="E435" s="30"/>
      <c r="F435" s="30"/>
      <c r="M435" s="115"/>
      <c r="N435" s="115"/>
      <c r="Q435" s="142"/>
      <c r="R435" s="142"/>
    </row>
    <row r="436" spans="1:18" ht="24" customHeight="1" x14ac:dyDescent="0.3">
      <c r="B436" s="150" t="s">
        <v>177</v>
      </c>
      <c r="C436" s="151"/>
      <c r="D436" s="151"/>
      <c r="E436" s="152"/>
      <c r="G436" s="150" t="s">
        <v>178</v>
      </c>
      <c r="H436" s="151"/>
      <c r="I436" s="151"/>
      <c r="J436" s="152"/>
      <c r="M436" s="115"/>
      <c r="N436" s="115"/>
      <c r="Q436" s="142"/>
      <c r="R436" s="142"/>
    </row>
    <row r="437" spans="1:18" ht="38.25" customHeight="1" x14ac:dyDescent="0.3">
      <c r="B437" s="110" t="s">
        <v>1</v>
      </c>
      <c r="C437" s="111" t="s">
        <v>2</v>
      </c>
      <c r="D437" s="112" t="s">
        <v>3</v>
      </c>
      <c r="E437" s="111" t="s">
        <v>4</v>
      </c>
      <c r="G437" s="110" t="s">
        <v>1</v>
      </c>
      <c r="H437" s="111" t="s">
        <v>2</v>
      </c>
      <c r="I437" s="112" t="s">
        <v>3</v>
      </c>
      <c r="J437" s="111" t="s">
        <v>4</v>
      </c>
      <c r="M437" s="115"/>
      <c r="N437" s="115"/>
      <c r="Q437" s="142"/>
      <c r="R437" s="142"/>
    </row>
    <row r="438" spans="1:18" ht="24" customHeight="1" x14ac:dyDescent="0.3">
      <c r="B438" s="36">
        <v>3</v>
      </c>
      <c r="C438" s="39" t="s">
        <v>5</v>
      </c>
      <c r="D438" s="74">
        <v>1564</v>
      </c>
      <c r="E438" s="38">
        <v>60</v>
      </c>
      <c r="G438" s="36" t="s">
        <v>68</v>
      </c>
      <c r="H438" s="39">
        <v>58072</v>
      </c>
      <c r="I438" s="74">
        <v>23844</v>
      </c>
      <c r="J438" s="38">
        <v>1320</v>
      </c>
      <c r="M438" s="115"/>
      <c r="N438" s="115"/>
      <c r="Q438" s="142"/>
      <c r="R438" s="142"/>
    </row>
    <row r="439" spans="1:18" ht="24" customHeight="1" x14ac:dyDescent="0.3">
      <c r="B439" s="2">
        <v>4</v>
      </c>
      <c r="C439" s="3">
        <v>346013</v>
      </c>
      <c r="D439" s="71">
        <v>1726</v>
      </c>
      <c r="E439" s="27">
        <v>90</v>
      </c>
      <c r="G439" s="2" t="s">
        <v>69</v>
      </c>
      <c r="H439" s="3">
        <v>58071</v>
      </c>
      <c r="I439" s="71">
        <v>28756</v>
      </c>
      <c r="J439" s="27">
        <v>1375</v>
      </c>
      <c r="M439" s="115"/>
      <c r="N439" s="115"/>
      <c r="Q439" s="142"/>
      <c r="R439" s="142"/>
    </row>
    <row r="440" spans="1:18" ht="24" customHeight="1" x14ac:dyDescent="0.3">
      <c r="B440" s="2" t="s">
        <v>25</v>
      </c>
      <c r="C440" s="3">
        <v>339947</v>
      </c>
      <c r="D440" s="71">
        <v>2511</v>
      </c>
      <c r="E440" s="27">
        <v>130</v>
      </c>
      <c r="G440" s="2" t="s">
        <v>70</v>
      </c>
      <c r="H440" s="3" t="s">
        <v>5</v>
      </c>
      <c r="I440" s="71">
        <v>46940</v>
      </c>
      <c r="J440" s="27">
        <v>1387</v>
      </c>
      <c r="M440" s="115"/>
      <c r="N440" s="115"/>
      <c r="Q440" s="142"/>
      <c r="R440" s="142"/>
    </row>
    <row r="441" spans="1:18" ht="24" customHeight="1" x14ac:dyDescent="0.3">
      <c r="B441" s="2">
        <v>6</v>
      </c>
      <c r="C441" s="3">
        <v>473527</v>
      </c>
      <c r="D441" s="71">
        <v>2755</v>
      </c>
      <c r="E441" s="27">
        <v>145</v>
      </c>
      <c r="G441" s="2">
        <v>20</v>
      </c>
      <c r="H441" s="3">
        <v>58070</v>
      </c>
      <c r="I441" s="71">
        <v>32926</v>
      </c>
      <c r="J441" s="27">
        <v>1468</v>
      </c>
      <c r="M441" s="115"/>
      <c r="N441" s="115"/>
      <c r="Q441" s="142"/>
      <c r="R441" s="142"/>
    </row>
    <row r="442" spans="1:18" ht="24" customHeight="1" x14ac:dyDescent="0.3">
      <c r="B442" s="2" t="s">
        <v>81</v>
      </c>
      <c r="C442" s="3" t="s">
        <v>5</v>
      </c>
      <c r="D442" s="71">
        <v>3551</v>
      </c>
      <c r="E442" s="27">
        <v>180</v>
      </c>
      <c r="G442" s="2" t="s">
        <v>71</v>
      </c>
      <c r="H442" s="3">
        <v>460979</v>
      </c>
      <c r="I442" s="71">
        <v>64684</v>
      </c>
      <c r="J442" s="27">
        <v>1805</v>
      </c>
      <c r="M442" s="115"/>
      <c r="N442" s="115"/>
      <c r="Q442" s="142"/>
      <c r="R442" s="142"/>
    </row>
    <row r="443" spans="1:18" ht="24" customHeight="1" x14ac:dyDescent="0.3">
      <c r="B443" s="2" t="s">
        <v>28</v>
      </c>
      <c r="C443" s="3">
        <v>340462</v>
      </c>
      <c r="D443" s="71">
        <v>3576</v>
      </c>
      <c r="E443" s="27">
        <v>190</v>
      </c>
      <c r="G443" s="2" t="s">
        <v>72</v>
      </c>
      <c r="H443" s="3">
        <v>460980</v>
      </c>
      <c r="I443" s="71">
        <v>44942</v>
      </c>
      <c r="J443" s="27">
        <v>1865</v>
      </c>
      <c r="M443" s="115"/>
      <c r="N443" s="115"/>
      <c r="Q443" s="142"/>
      <c r="R443" s="142"/>
    </row>
    <row r="444" spans="1:18" ht="24" customHeight="1" x14ac:dyDescent="0.3">
      <c r="B444" s="2" t="s">
        <v>30</v>
      </c>
      <c r="C444" s="3">
        <v>340463</v>
      </c>
      <c r="D444" s="71">
        <v>3828</v>
      </c>
      <c r="E444" s="27">
        <v>205</v>
      </c>
      <c r="G444" s="2" t="s">
        <v>46</v>
      </c>
      <c r="H444" s="3">
        <v>474245</v>
      </c>
      <c r="I444" s="71">
        <v>60319</v>
      </c>
      <c r="J444" s="27">
        <v>1925</v>
      </c>
      <c r="M444" s="115"/>
      <c r="N444" s="115"/>
      <c r="Q444" s="142"/>
      <c r="R444" s="142"/>
    </row>
    <row r="445" spans="1:18" ht="24" customHeight="1" x14ac:dyDescent="0.3">
      <c r="B445" s="2">
        <v>8</v>
      </c>
      <c r="C445" s="3">
        <v>345436</v>
      </c>
      <c r="D445" s="71">
        <v>4282</v>
      </c>
      <c r="E445" s="27">
        <v>230</v>
      </c>
      <c r="G445" s="2" t="s">
        <v>48</v>
      </c>
      <c r="H445" s="3">
        <v>469222</v>
      </c>
      <c r="I445" s="71">
        <v>71280</v>
      </c>
      <c r="J445" s="27">
        <v>1990</v>
      </c>
      <c r="M445" s="115"/>
      <c r="N445" s="115"/>
      <c r="Q445" s="142"/>
      <c r="R445" s="142"/>
    </row>
    <row r="446" spans="1:18" ht="24" customHeight="1" x14ac:dyDescent="0.3">
      <c r="B446" s="2" t="s">
        <v>32</v>
      </c>
      <c r="C446" s="3" t="s">
        <v>5</v>
      </c>
      <c r="D446" s="71">
        <v>7125</v>
      </c>
      <c r="E446" s="27">
        <v>270</v>
      </c>
      <c r="G446" s="2" t="s">
        <v>49</v>
      </c>
      <c r="H446" s="3" t="s">
        <v>5</v>
      </c>
      <c r="I446" s="71">
        <v>71972</v>
      </c>
      <c r="J446" s="27">
        <v>2070</v>
      </c>
      <c r="M446" s="115"/>
      <c r="N446" s="115"/>
      <c r="Q446" s="142"/>
      <c r="R446" s="142"/>
    </row>
    <row r="447" spans="1:18" ht="24" customHeight="1" x14ac:dyDescent="0.3">
      <c r="B447" s="2" t="s">
        <v>34</v>
      </c>
      <c r="C447" s="3">
        <v>345829</v>
      </c>
      <c r="D447" s="71">
        <v>6017</v>
      </c>
      <c r="E447" s="27">
        <v>330.1</v>
      </c>
      <c r="G447" s="2">
        <v>24</v>
      </c>
      <c r="H447" s="3">
        <v>69301</v>
      </c>
      <c r="I447" s="71">
        <v>56097</v>
      </c>
      <c r="J447" s="27">
        <v>2372</v>
      </c>
      <c r="M447" s="115"/>
      <c r="N447" s="115"/>
      <c r="Q447" s="142"/>
      <c r="R447" s="142"/>
    </row>
    <row r="448" spans="1:18" ht="24" customHeight="1" x14ac:dyDescent="0.3">
      <c r="B448" s="2" t="s">
        <v>36</v>
      </c>
      <c r="C448" s="3" t="s">
        <v>5</v>
      </c>
      <c r="D448" s="71">
        <v>6242</v>
      </c>
      <c r="E448" s="27">
        <v>275</v>
      </c>
      <c r="G448" s="2" t="s">
        <v>89</v>
      </c>
      <c r="H448" s="3">
        <v>494289</v>
      </c>
      <c r="I448" s="71">
        <v>74040</v>
      </c>
      <c r="J448" s="27">
        <v>2850</v>
      </c>
      <c r="M448" s="115"/>
      <c r="N448" s="115"/>
      <c r="Q448" s="142"/>
      <c r="R448" s="142"/>
    </row>
    <row r="449" spans="2:18" ht="24" customHeight="1" x14ac:dyDescent="0.3">
      <c r="B449" s="2">
        <v>10</v>
      </c>
      <c r="C449" s="3">
        <v>345828</v>
      </c>
      <c r="D449" s="71">
        <v>7744</v>
      </c>
      <c r="E449" s="27">
        <v>435</v>
      </c>
      <c r="G449" s="2" t="s">
        <v>154</v>
      </c>
      <c r="H449" s="3" t="s">
        <v>5</v>
      </c>
      <c r="I449" s="71">
        <v>99652</v>
      </c>
      <c r="J449" s="27">
        <v>2915</v>
      </c>
      <c r="M449" s="115"/>
      <c r="N449" s="115"/>
      <c r="Q449" s="142"/>
      <c r="R449" s="142"/>
    </row>
    <row r="450" spans="2:18" ht="24" customHeight="1" x14ac:dyDescent="0.3">
      <c r="B450" s="2" t="s">
        <v>38</v>
      </c>
      <c r="C450" s="3">
        <v>289711</v>
      </c>
      <c r="D450" s="71">
        <v>9748</v>
      </c>
      <c r="E450" s="27">
        <v>380</v>
      </c>
      <c r="G450" s="2" t="s">
        <v>90</v>
      </c>
      <c r="H450" s="3">
        <v>494590</v>
      </c>
      <c r="I450" s="144">
        <v>130328</v>
      </c>
      <c r="J450" s="27">
        <v>2975</v>
      </c>
      <c r="M450" s="115"/>
      <c r="N450" s="115"/>
      <c r="Q450" s="142"/>
      <c r="R450" s="142"/>
    </row>
    <row r="451" spans="2:18" ht="24" customHeight="1" x14ac:dyDescent="0.3">
      <c r="B451" s="2" t="s">
        <v>39</v>
      </c>
      <c r="C451" s="3">
        <v>485002</v>
      </c>
      <c r="D451" s="71">
        <v>10092</v>
      </c>
      <c r="E451" s="27">
        <v>400</v>
      </c>
      <c r="G451" s="2" t="s">
        <v>155</v>
      </c>
      <c r="H451" s="3">
        <v>494589</v>
      </c>
      <c r="I451" s="71">
        <v>104568</v>
      </c>
      <c r="J451" s="27">
        <v>3040</v>
      </c>
      <c r="M451" s="115"/>
      <c r="N451" s="115"/>
      <c r="Q451" s="142"/>
      <c r="R451" s="142"/>
    </row>
    <row r="452" spans="2:18" ht="24" customHeight="1" x14ac:dyDescent="0.3">
      <c r="B452" s="2" t="s">
        <v>41</v>
      </c>
      <c r="C452" s="3">
        <v>61725</v>
      </c>
      <c r="D452" s="71">
        <v>10185</v>
      </c>
      <c r="E452" s="27">
        <v>505</v>
      </c>
      <c r="G452" s="2" t="s">
        <v>91</v>
      </c>
      <c r="H452" s="3" t="s">
        <v>5</v>
      </c>
      <c r="I452" s="71">
        <v>106491</v>
      </c>
      <c r="J452" s="27">
        <v>3115</v>
      </c>
      <c r="M452" s="115"/>
      <c r="N452" s="115"/>
      <c r="Q452" s="142"/>
      <c r="R452" s="142"/>
    </row>
    <row r="453" spans="2:18" ht="24" customHeight="1" x14ac:dyDescent="0.3">
      <c r="B453" s="2" t="s">
        <v>22</v>
      </c>
      <c r="C453" s="3">
        <v>61726</v>
      </c>
      <c r="D453" s="71">
        <v>10479</v>
      </c>
      <c r="E453" s="27">
        <v>450</v>
      </c>
      <c r="G453" s="2" t="s">
        <v>50</v>
      </c>
      <c r="H453" s="3">
        <v>494596</v>
      </c>
      <c r="I453" s="71">
        <v>106578</v>
      </c>
      <c r="J453" s="27">
        <v>3425</v>
      </c>
      <c r="M453" s="115"/>
      <c r="N453" s="115"/>
      <c r="Q453" s="142"/>
      <c r="R453" s="142"/>
    </row>
    <row r="454" spans="2:18" ht="24" customHeight="1" x14ac:dyDescent="0.3">
      <c r="B454" s="2">
        <v>12</v>
      </c>
      <c r="C454" s="3">
        <v>345849</v>
      </c>
      <c r="D454" s="71">
        <v>8672</v>
      </c>
      <c r="E454" s="27">
        <v>490</v>
      </c>
      <c r="G454" s="2">
        <v>30</v>
      </c>
      <c r="H454" s="3">
        <v>244748</v>
      </c>
      <c r="I454" s="71">
        <v>115658</v>
      </c>
      <c r="J454" s="27">
        <v>3670</v>
      </c>
      <c r="M454" s="115"/>
      <c r="N454" s="115"/>
      <c r="Q454" s="142"/>
      <c r="R454" s="142"/>
    </row>
    <row r="455" spans="2:18" ht="24" customHeight="1" x14ac:dyDescent="0.3">
      <c r="B455" s="2" t="s">
        <v>24</v>
      </c>
      <c r="C455" s="3">
        <v>61813</v>
      </c>
      <c r="D455" s="71">
        <v>21947</v>
      </c>
      <c r="E455" s="27">
        <v>626</v>
      </c>
      <c r="G455" s="2" t="s">
        <v>95</v>
      </c>
      <c r="H455" s="3" t="s">
        <v>5</v>
      </c>
      <c r="I455" s="71">
        <v>117139</v>
      </c>
      <c r="J455" s="27">
        <v>4895</v>
      </c>
      <c r="M455" s="115"/>
      <c r="N455" s="115"/>
      <c r="Q455" s="142"/>
      <c r="R455" s="142"/>
    </row>
    <row r="456" spans="2:18" ht="24" customHeight="1" x14ac:dyDescent="0.3">
      <c r="B456" s="2" t="s">
        <v>26</v>
      </c>
      <c r="C456" s="3">
        <v>61810</v>
      </c>
      <c r="D456" s="71">
        <v>17770</v>
      </c>
      <c r="E456" s="27">
        <v>595</v>
      </c>
      <c r="G456" s="2" t="s">
        <v>96</v>
      </c>
      <c r="H456" s="3">
        <v>494709</v>
      </c>
      <c r="I456" s="71">
        <v>165304</v>
      </c>
      <c r="J456" s="27">
        <v>4970</v>
      </c>
      <c r="M456" s="115"/>
      <c r="N456" s="115"/>
      <c r="Q456" s="142"/>
      <c r="R456" s="142"/>
    </row>
    <row r="457" spans="2:18" ht="24" customHeight="1" x14ac:dyDescent="0.3">
      <c r="B457" s="2" t="s">
        <v>27</v>
      </c>
      <c r="C457" s="3">
        <v>61825</v>
      </c>
      <c r="D457" s="71">
        <v>18524</v>
      </c>
      <c r="E457" s="27">
        <v>615</v>
      </c>
      <c r="G457" s="2" t="s">
        <v>97</v>
      </c>
      <c r="H457" s="3" t="s">
        <v>5</v>
      </c>
      <c r="I457" s="71">
        <v>172296</v>
      </c>
      <c r="J457" s="27">
        <v>5040</v>
      </c>
      <c r="M457" s="115"/>
      <c r="N457" s="115"/>
      <c r="Q457" s="142"/>
      <c r="R457" s="142"/>
    </row>
    <row r="458" spans="2:18" ht="24" customHeight="1" x14ac:dyDescent="0.3">
      <c r="B458" s="2" t="s">
        <v>29</v>
      </c>
      <c r="C458" s="3">
        <v>61826</v>
      </c>
      <c r="D458" s="71">
        <v>19979</v>
      </c>
      <c r="E458" s="27">
        <v>670</v>
      </c>
      <c r="G458" s="2" t="s">
        <v>98</v>
      </c>
      <c r="H458" s="3" t="s">
        <v>5</v>
      </c>
      <c r="I458" s="71">
        <v>175033</v>
      </c>
      <c r="J458" s="27">
        <v>5120</v>
      </c>
      <c r="M458" s="115"/>
      <c r="N458" s="115"/>
      <c r="Q458" s="142"/>
      <c r="R458" s="142"/>
    </row>
    <row r="459" spans="2:18" ht="24" customHeight="1" x14ac:dyDescent="0.3">
      <c r="B459" s="2">
        <v>14</v>
      </c>
      <c r="C459" s="3">
        <v>61812</v>
      </c>
      <c r="D459" s="71">
        <v>19104</v>
      </c>
      <c r="E459" s="27">
        <v>803</v>
      </c>
      <c r="G459" s="2" t="s">
        <v>99</v>
      </c>
      <c r="H459" s="3">
        <v>494290</v>
      </c>
      <c r="I459" s="71">
        <v>193465</v>
      </c>
      <c r="J459" s="27">
        <v>5205</v>
      </c>
      <c r="M459" s="115"/>
      <c r="N459" s="115"/>
      <c r="Q459" s="142"/>
      <c r="R459" s="142"/>
    </row>
    <row r="460" spans="2:18" ht="24" customHeight="1" x14ac:dyDescent="0.3">
      <c r="B460" s="2" t="s">
        <v>31</v>
      </c>
      <c r="C460" s="3">
        <v>61886</v>
      </c>
      <c r="D460" s="71">
        <v>20862</v>
      </c>
      <c r="E460" s="27">
        <v>735</v>
      </c>
      <c r="G460" s="2" t="s">
        <v>40</v>
      </c>
      <c r="H460" s="3" t="s">
        <v>5</v>
      </c>
      <c r="I460" s="71">
        <v>198478</v>
      </c>
      <c r="J460" s="27">
        <v>5390</v>
      </c>
      <c r="M460" s="115"/>
      <c r="N460" s="115"/>
      <c r="Q460" s="142"/>
      <c r="R460" s="142"/>
    </row>
    <row r="461" spans="2:18" ht="24" customHeight="1" x14ac:dyDescent="0.3">
      <c r="B461" s="2" t="s">
        <v>33</v>
      </c>
      <c r="C461" s="3">
        <v>61909</v>
      </c>
      <c r="D461" s="71">
        <v>23775</v>
      </c>
      <c r="E461" s="27">
        <v>760</v>
      </c>
      <c r="G461" s="2" t="s">
        <v>51</v>
      </c>
      <c r="H461" s="3" t="s">
        <v>5</v>
      </c>
      <c r="I461" s="71">
        <v>138913</v>
      </c>
      <c r="J461" s="27">
        <v>5805</v>
      </c>
      <c r="M461" s="115"/>
      <c r="N461" s="115"/>
      <c r="Q461" s="142"/>
      <c r="R461" s="142"/>
    </row>
    <row r="462" spans="2:18" ht="24" customHeight="1" x14ac:dyDescent="0.3">
      <c r="B462" s="2" t="s">
        <v>35</v>
      </c>
      <c r="C462" s="3">
        <v>61918</v>
      </c>
      <c r="D462" s="71">
        <v>22596</v>
      </c>
      <c r="E462" s="27">
        <v>800</v>
      </c>
      <c r="G462" s="2">
        <v>36</v>
      </c>
      <c r="H462" s="3">
        <v>454903</v>
      </c>
      <c r="I462" s="71">
        <v>223532</v>
      </c>
      <c r="J462" s="27">
        <v>6335</v>
      </c>
      <c r="M462" s="115"/>
      <c r="N462" s="115"/>
      <c r="Q462" s="142"/>
      <c r="R462" s="142"/>
    </row>
    <row r="463" spans="2:18" ht="24" customHeight="1" x14ac:dyDescent="0.3">
      <c r="B463" s="2" t="s">
        <v>37</v>
      </c>
      <c r="C463" s="3" t="s">
        <v>5</v>
      </c>
      <c r="D463" s="71">
        <v>23894</v>
      </c>
      <c r="E463" s="27">
        <v>835</v>
      </c>
      <c r="G463" s="2" t="s">
        <v>147</v>
      </c>
      <c r="H463" s="3" t="s">
        <v>5</v>
      </c>
      <c r="I463" s="71">
        <v>246645</v>
      </c>
      <c r="J463" s="27">
        <v>6655</v>
      </c>
      <c r="M463" s="115"/>
      <c r="N463" s="115"/>
      <c r="Q463" s="142"/>
      <c r="R463" s="142"/>
    </row>
    <row r="464" spans="2:18" ht="24" customHeight="1" x14ac:dyDescent="0.3">
      <c r="B464" s="2" t="s">
        <v>60</v>
      </c>
      <c r="C464" s="3">
        <v>447823</v>
      </c>
      <c r="D464" s="71">
        <v>25961</v>
      </c>
      <c r="E464" s="27">
        <v>900</v>
      </c>
      <c r="G464" s="2" t="s">
        <v>52</v>
      </c>
      <c r="H464" s="3" t="s">
        <v>5</v>
      </c>
      <c r="I464" s="71">
        <v>176672</v>
      </c>
      <c r="J464" s="27">
        <v>6810</v>
      </c>
      <c r="M464" s="115"/>
      <c r="N464" s="115"/>
      <c r="Q464" s="142"/>
      <c r="R464" s="142"/>
    </row>
    <row r="465" spans="2:18" ht="24" customHeight="1" x14ac:dyDescent="0.3">
      <c r="B465" s="2">
        <v>16</v>
      </c>
      <c r="C465" s="3">
        <v>345924</v>
      </c>
      <c r="D465" s="71">
        <v>24503</v>
      </c>
      <c r="E465" s="27">
        <v>1079</v>
      </c>
      <c r="G465" s="2" t="s">
        <v>53</v>
      </c>
      <c r="H465" s="3" t="s">
        <v>5</v>
      </c>
      <c r="I465" s="71">
        <v>188865</v>
      </c>
      <c r="J465" s="27">
        <v>7280</v>
      </c>
      <c r="M465" s="115"/>
      <c r="N465" s="115"/>
      <c r="Q465" s="142"/>
      <c r="R465" s="142"/>
    </row>
    <row r="466" spans="2:18" ht="24" customHeight="1" x14ac:dyDescent="0.3">
      <c r="B466" s="2" t="s">
        <v>61</v>
      </c>
      <c r="C466" s="3">
        <v>80382</v>
      </c>
      <c r="D466" s="71">
        <v>20710</v>
      </c>
      <c r="E466" s="27">
        <v>815</v>
      </c>
      <c r="G466" s="2" t="s">
        <v>54</v>
      </c>
      <c r="H466" s="3" t="s">
        <v>5</v>
      </c>
      <c r="I466" s="71">
        <v>216753</v>
      </c>
      <c r="J466" s="27">
        <v>8355</v>
      </c>
      <c r="M466" s="115"/>
      <c r="N466" s="115"/>
      <c r="Q466" s="142"/>
      <c r="R466" s="142"/>
    </row>
    <row r="467" spans="2:18" ht="24" customHeight="1" x14ac:dyDescent="0.3">
      <c r="B467" s="2" t="s">
        <v>62</v>
      </c>
      <c r="C467" s="3" t="s">
        <v>5</v>
      </c>
      <c r="D467" s="71">
        <v>21896</v>
      </c>
      <c r="E467" s="27">
        <v>975</v>
      </c>
      <c r="G467" s="2">
        <v>42</v>
      </c>
      <c r="H467" s="3">
        <v>454902</v>
      </c>
      <c r="I467" s="71">
        <v>266597</v>
      </c>
      <c r="J467" s="27">
        <v>9900</v>
      </c>
      <c r="M467" s="115"/>
      <c r="N467" s="115"/>
      <c r="Q467" s="142"/>
      <c r="R467" s="142"/>
    </row>
    <row r="468" spans="2:18" ht="24" customHeight="1" x14ac:dyDescent="0.3">
      <c r="B468" s="2" t="s">
        <v>63</v>
      </c>
      <c r="C468" s="3">
        <v>473466</v>
      </c>
      <c r="D468" s="71">
        <v>21271</v>
      </c>
      <c r="E468" s="27">
        <v>1015</v>
      </c>
      <c r="G468"/>
      <c r="H468"/>
      <c r="I468"/>
      <c r="J468"/>
      <c r="M468" s="115"/>
      <c r="N468" s="115"/>
      <c r="Q468" s="142"/>
      <c r="R468" s="142"/>
    </row>
    <row r="469" spans="2:18" ht="24" customHeight="1" x14ac:dyDescent="0.3">
      <c r="B469" s="2" t="s">
        <v>64</v>
      </c>
      <c r="C469" s="3" t="s">
        <v>5</v>
      </c>
      <c r="D469" s="71">
        <v>33041</v>
      </c>
      <c r="E469" s="27">
        <v>900</v>
      </c>
      <c r="G469"/>
      <c r="H469"/>
      <c r="I469"/>
      <c r="J469"/>
      <c r="M469" s="115"/>
      <c r="N469" s="115"/>
      <c r="Q469" s="142"/>
      <c r="R469" s="142"/>
    </row>
    <row r="470" spans="2:18" ht="24" customHeight="1" x14ac:dyDescent="0.3">
      <c r="B470" s="2" t="s">
        <v>65</v>
      </c>
      <c r="C470" s="3" t="s">
        <v>5</v>
      </c>
      <c r="D470" s="71">
        <v>23455</v>
      </c>
      <c r="E470" s="27">
        <v>1135</v>
      </c>
      <c r="G470"/>
      <c r="H470"/>
      <c r="I470"/>
      <c r="J470"/>
      <c r="M470" s="115"/>
      <c r="N470" s="115"/>
      <c r="Q470" s="142"/>
      <c r="R470" s="142"/>
    </row>
    <row r="471" spans="2:18" ht="24" customHeight="1" x14ac:dyDescent="0.3">
      <c r="B471" s="2">
        <v>18</v>
      </c>
      <c r="C471" s="3">
        <v>526803</v>
      </c>
      <c r="D471" s="71">
        <v>22774</v>
      </c>
      <c r="E471" s="27">
        <v>1200</v>
      </c>
      <c r="F471" s="92"/>
      <c r="G471"/>
      <c r="H471"/>
      <c r="I471"/>
      <c r="J471"/>
      <c r="M471" s="115"/>
      <c r="N471" s="115"/>
      <c r="Q471" s="142"/>
      <c r="R471" s="142"/>
    </row>
    <row r="472" spans="2:18" ht="24" customHeight="1" x14ac:dyDescent="0.3">
      <c r="B472" s="2" t="s">
        <v>66</v>
      </c>
      <c r="C472" s="3">
        <v>411094</v>
      </c>
      <c r="D472" s="71">
        <v>29133</v>
      </c>
      <c r="E472" s="27">
        <v>1220</v>
      </c>
      <c r="G472"/>
      <c r="H472"/>
      <c r="I472"/>
      <c r="J472"/>
      <c r="M472" s="115"/>
      <c r="N472" s="115"/>
      <c r="Q472" s="142"/>
      <c r="R472" s="142"/>
    </row>
    <row r="473" spans="2:18" ht="24" customHeight="1" x14ac:dyDescent="0.3">
      <c r="B473" s="2" t="s">
        <v>67</v>
      </c>
      <c r="C473" s="3">
        <v>58073</v>
      </c>
      <c r="D473" s="71">
        <v>26542</v>
      </c>
      <c r="E473" s="27">
        <v>1260</v>
      </c>
      <c r="G473"/>
      <c r="H473"/>
      <c r="I473"/>
      <c r="J473"/>
      <c r="M473" s="115"/>
      <c r="N473" s="115"/>
      <c r="Q473" s="142"/>
      <c r="R473" s="142"/>
    </row>
    <row r="474" spans="2:18" ht="24" customHeight="1" x14ac:dyDescent="0.3">
      <c r="M474" s="115"/>
      <c r="N474" s="115"/>
      <c r="Q474" s="142"/>
      <c r="R474" s="142"/>
    </row>
    <row r="475" spans="2:18" ht="24" customHeight="1" x14ac:dyDescent="0.3">
      <c r="M475" s="115"/>
      <c r="N475" s="115"/>
      <c r="Q475" s="142"/>
      <c r="R475" s="142"/>
    </row>
    <row r="476" spans="2:18" ht="24" customHeight="1" x14ac:dyDescent="0.3">
      <c r="M476" s="115"/>
      <c r="N476" s="115"/>
      <c r="Q476" s="142"/>
      <c r="R476" s="142"/>
    </row>
    <row r="477" spans="2:18" ht="24" customHeight="1" x14ac:dyDescent="0.3">
      <c r="M477" s="115"/>
      <c r="N477" s="115"/>
      <c r="Q477" s="142"/>
      <c r="R477" s="142"/>
    </row>
    <row r="478" spans="2:18" ht="24" customHeight="1" x14ac:dyDescent="0.3">
      <c r="M478" s="115"/>
      <c r="N478" s="115"/>
      <c r="Q478" s="142"/>
      <c r="R478" s="142"/>
    </row>
    <row r="479" spans="2:18" ht="24" customHeight="1" x14ac:dyDescent="0.3">
      <c r="M479" s="115"/>
      <c r="N479" s="115"/>
      <c r="Q479" s="142"/>
      <c r="R479" s="142"/>
    </row>
    <row r="480" spans="2:18" ht="24" customHeight="1" x14ac:dyDescent="0.3">
      <c r="M480" s="115"/>
      <c r="N480" s="115"/>
      <c r="Q480" s="142"/>
      <c r="R480" s="142"/>
    </row>
    <row r="481" spans="1:18" ht="24" customHeight="1" x14ac:dyDescent="0.3">
      <c r="M481" s="115"/>
      <c r="N481" s="115"/>
      <c r="Q481" s="142"/>
      <c r="R481" s="142"/>
    </row>
    <row r="482" spans="1:18" ht="24" customHeight="1" x14ac:dyDescent="0.3">
      <c r="M482" s="115"/>
      <c r="N482" s="115"/>
      <c r="Q482" s="142"/>
      <c r="R482" s="142"/>
    </row>
    <row r="483" spans="1:18" ht="24" customHeight="1" x14ac:dyDescent="0.3">
      <c r="M483" s="115"/>
      <c r="N483" s="115"/>
      <c r="Q483" s="142"/>
      <c r="R483" s="142"/>
    </row>
    <row r="484" spans="1:18" ht="24" customHeight="1" x14ac:dyDescent="0.3">
      <c r="M484" s="115"/>
      <c r="N484" s="115"/>
      <c r="Q484" s="142"/>
      <c r="R484" s="142"/>
    </row>
    <row r="485" spans="1:18" ht="24" customHeight="1" x14ac:dyDescent="0.3">
      <c r="M485" s="115"/>
      <c r="N485" s="115"/>
      <c r="Q485" s="142"/>
      <c r="R485" s="142"/>
    </row>
    <row r="486" spans="1:18" ht="24" customHeight="1" x14ac:dyDescent="0.3">
      <c r="M486" s="115"/>
      <c r="N486" s="115"/>
      <c r="Q486" s="142"/>
      <c r="R486" s="142"/>
    </row>
    <row r="487" spans="1:18" ht="24" customHeight="1" x14ac:dyDescent="0.3">
      <c r="M487" s="115"/>
      <c r="N487" s="115"/>
      <c r="Q487" s="142"/>
      <c r="R487" s="142"/>
    </row>
    <row r="488" spans="1:18" ht="24" customHeight="1" x14ac:dyDescent="0.3">
      <c r="M488" s="115"/>
      <c r="N488" s="115"/>
      <c r="Q488" s="142"/>
      <c r="R488" s="142"/>
    </row>
    <row r="489" spans="1:18" ht="24" customHeight="1" x14ac:dyDescent="0.3">
      <c r="M489" s="115"/>
      <c r="N489" s="115"/>
      <c r="Q489" s="142"/>
      <c r="R489" s="142"/>
    </row>
    <row r="490" spans="1:18" ht="24" customHeight="1" x14ac:dyDescent="0.3">
      <c r="M490" s="115"/>
      <c r="N490" s="115"/>
      <c r="Q490" s="142"/>
      <c r="R490" s="142"/>
    </row>
    <row r="491" spans="1:18" ht="24" customHeight="1" x14ac:dyDescent="0.3">
      <c r="M491" s="115"/>
      <c r="N491" s="115"/>
      <c r="Q491" s="142"/>
      <c r="R491" s="142"/>
    </row>
    <row r="492" spans="1:18" ht="24" customHeight="1" x14ac:dyDescent="0.3">
      <c r="M492" s="115"/>
      <c r="N492" s="115"/>
      <c r="Q492" s="142"/>
      <c r="R492" s="142"/>
    </row>
    <row r="493" spans="1:18" ht="24" customHeight="1" x14ac:dyDescent="0.3">
      <c r="M493" s="115"/>
      <c r="N493" s="115"/>
      <c r="Q493" s="142"/>
      <c r="R493" s="142"/>
    </row>
    <row r="494" spans="1:18" ht="24" customHeight="1" x14ac:dyDescent="0.3">
      <c r="A494"/>
      <c r="M494" s="115"/>
      <c r="N494" s="115"/>
      <c r="Q494" s="142"/>
      <c r="R494" s="142"/>
    </row>
    <row r="495" spans="1:18" ht="24" customHeight="1" x14ac:dyDescent="0.3">
      <c r="A495"/>
      <c r="M495" s="115"/>
      <c r="N495" s="115"/>
      <c r="Q495" s="142"/>
      <c r="R495" s="142"/>
    </row>
    <row r="496" spans="1:18" ht="24" customHeight="1" x14ac:dyDescent="0.3">
      <c r="A496"/>
      <c r="M496" s="115"/>
      <c r="N496" s="115"/>
      <c r="Q496" s="142"/>
      <c r="R496" s="142"/>
    </row>
    <row r="497" spans="1:18" ht="24" customHeight="1" x14ac:dyDescent="0.3">
      <c r="A497"/>
      <c r="M497" s="115"/>
      <c r="N497" s="115"/>
      <c r="Q497" s="142"/>
      <c r="R497" s="142"/>
    </row>
    <row r="498" spans="1:18" ht="24" customHeight="1" x14ac:dyDescent="0.3">
      <c r="A498"/>
      <c r="M498" s="115"/>
      <c r="N498" s="115"/>
      <c r="Q498" s="142"/>
      <c r="R498" s="142"/>
    </row>
    <row r="499" spans="1:18" ht="24" customHeight="1" x14ac:dyDescent="0.3">
      <c r="A499"/>
      <c r="M499" s="115"/>
      <c r="N499" s="115"/>
      <c r="Q499" s="142"/>
      <c r="R499" s="142"/>
    </row>
    <row r="500" spans="1:18" ht="24" customHeight="1" x14ac:dyDescent="0.3">
      <c r="A500"/>
      <c r="M500" s="115"/>
      <c r="N500" s="115"/>
      <c r="Q500" s="142"/>
      <c r="R500" s="142"/>
    </row>
    <row r="501" spans="1:18" ht="24" customHeight="1" x14ac:dyDescent="0.3">
      <c r="A501"/>
      <c r="M501" s="115"/>
      <c r="N501" s="115"/>
      <c r="Q501" s="142"/>
      <c r="R501" s="142"/>
    </row>
    <row r="502" spans="1:18" ht="24" customHeight="1" x14ac:dyDescent="0.3">
      <c r="A502"/>
      <c r="M502" s="115"/>
      <c r="N502" s="115"/>
      <c r="Q502" s="142"/>
      <c r="R502" s="142"/>
    </row>
    <row r="503" spans="1:18" ht="24" customHeight="1" x14ac:dyDescent="0.3">
      <c r="A503"/>
      <c r="M503" s="115"/>
      <c r="N503" s="115"/>
      <c r="Q503" s="142"/>
      <c r="R503" s="142"/>
    </row>
    <row r="504" spans="1:18" ht="24" customHeight="1" x14ac:dyDescent="0.3">
      <c r="A504"/>
      <c r="M504" s="115"/>
      <c r="N504" s="115"/>
      <c r="Q504" s="142"/>
      <c r="R504" s="142"/>
    </row>
    <row r="505" spans="1:18" ht="24" customHeight="1" x14ac:dyDescent="0.3">
      <c r="A505"/>
      <c r="M505" s="115"/>
      <c r="N505" s="115"/>
      <c r="Q505" s="142"/>
      <c r="R505" s="142"/>
    </row>
    <row r="506" spans="1:18" ht="24" customHeight="1" x14ac:dyDescent="0.3">
      <c r="A506"/>
      <c r="M506" s="115"/>
      <c r="N506" s="115"/>
      <c r="Q506" s="142"/>
      <c r="R506" s="142"/>
    </row>
    <row r="507" spans="1:18" ht="24" customHeight="1" x14ac:dyDescent="0.3">
      <c r="A507"/>
      <c r="M507" s="115"/>
      <c r="N507" s="115"/>
      <c r="Q507" s="142"/>
      <c r="R507" s="142"/>
    </row>
    <row r="508" spans="1:18" ht="24" customHeight="1" x14ac:dyDescent="0.3">
      <c r="A508"/>
      <c r="M508" s="115"/>
      <c r="N508" s="115"/>
      <c r="Q508" s="142"/>
      <c r="R508" s="142"/>
    </row>
    <row r="509" spans="1:18" ht="24" customHeight="1" x14ac:dyDescent="0.3">
      <c r="A509"/>
      <c r="M509" s="115"/>
      <c r="N509" s="115"/>
      <c r="Q509" s="142"/>
      <c r="R509" s="142"/>
    </row>
    <row r="510" spans="1:18" ht="24" customHeight="1" x14ac:dyDescent="0.3">
      <c r="F510"/>
      <c r="M510" s="115"/>
      <c r="N510" s="115"/>
      <c r="Q510" s="142"/>
      <c r="R510" s="142"/>
    </row>
    <row r="511" spans="1:18" ht="24" customHeight="1" x14ac:dyDescent="0.3">
      <c r="F511"/>
      <c r="M511" s="115"/>
      <c r="N511" s="115"/>
      <c r="Q511" s="142"/>
      <c r="R511" s="142"/>
    </row>
    <row r="512" spans="1:18" ht="24" customHeight="1" x14ac:dyDescent="0.3">
      <c r="F512"/>
      <c r="M512" s="115"/>
      <c r="N512" s="115"/>
      <c r="Q512" s="142"/>
      <c r="R512" s="142"/>
    </row>
    <row r="513" spans="6:18" ht="24" customHeight="1" x14ac:dyDescent="0.3">
      <c r="F513"/>
      <c r="M513" s="115"/>
      <c r="N513" s="115"/>
      <c r="Q513" s="142"/>
      <c r="R513" s="142"/>
    </row>
    <row r="514" spans="6:18" ht="24" customHeight="1" x14ac:dyDescent="0.3">
      <c r="F514"/>
      <c r="M514" s="115"/>
      <c r="N514" s="115"/>
      <c r="Q514" s="142"/>
      <c r="R514" s="142"/>
    </row>
    <row r="515" spans="6:18" ht="24" customHeight="1" x14ac:dyDescent="0.3">
      <c r="F515"/>
      <c r="M515" s="115"/>
      <c r="N515" s="115"/>
      <c r="Q515" s="142"/>
      <c r="R515" s="142"/>
    </row>
    <row r="516" spans="6:18" ht="24" customHeight="1" x14ac:dyDescent="0.3">
      <c r="F516"/>
      <c r="M516" s="115"/>
      <c r="N516" s="115"/>
      <c r="Q516" s="142"/>
      <c r="R516" s="142"/>
    </row>
    <row r="517" spans="6:18" ht="24" customHeight="1" x14ac:dyDescent="0.3">
      <c r="F517"/>
      <c r="M517" s="115"/>
      <c r="N517" s="115"/>
      <c r="Q517" s="142"/>
      <c r="R517" s="142"/>
    </row>
    <row r="518" spans="6:18" ht="24" customHeight="1" x14ac:dyDescent="0.3">
      <c r="F518"/>
      <c r="Q518" s="142"/>
      <c r="R518" s="142"/>
    </row>
    <row r="519" spans="6:18" ht="24" customHeight="1" x14ac:dyDescent="0.3">
      <c r="F519"/>
      <c r="Q519" s="142"/>
      <c r="R519" s="142"/>
    </row>
    <row r="520" spans="6:18" ht="24" customHeight="1" x14ac:dyDescent="0.3">
      <c r="F520"/>
      <c r="Q520" s="142"/>
      <c r="R520" s="142"/>
    </row>
    <row r="521" spans="6:18" ht="24" customHeight="1" x14ac:dyDescent="0.3">
      <c r="F521"/>
      <c r="Q521" s="142"/>
      <c r="R521" s="142"/>
    </row>
    <row r="522" spans="6:18" ht="24" customHeight="1" x14ac:dyDescent="0.3">
      <c r="F522"/>
      <c r="Q522" s="142"/>
      <c r="R522" s="142"/>
    </row>
    <row r="523" spans="6:18" ht="24" customHeight="1" x14ac:dyDescent="0.3">
      <c r="F523"/>
      <c r="Q523" s="142"/>
      <c r="R523" s="142"/>
    </row>
    <row r="524" spans="6:18" ht="24" customHeight="1" x14ac:dyDescent="0.3">
      <c r="F524"/>
      <c r="Q524" s="142"/>
      <c r="R524" s="142"/>
    </row>
    <row r="525" spans="6:18" ht="24" customHeight="1" x14ac:dyDescent="0.3">
      <c r="F525"/>
      <c r="Q525" s="142"/>
      <c r="R525" s="142"/>
    </row>
    <row r="526" spans="6:18" ht="24" customHeight="1" x14ac:dyDescent="0.3">
      <c r="Q526" s="142"/>
      <c r="R526" s="142"/>
    </row>
    <row r="527" spans="6:18" ht="24" customHeight="1" x14ac:dyDescent="0.3">
      <c r="Q527" s="142"/>
      <c r="R527" s="142"/>
    </row>
    <row r="528" spans="6:18" ht="24" customHeight="1" x14ac:dyDescent="0.3">
      <c r="F528" s="92"/>
      <c r="Q528" s="142"/>
      <c r="R528" s="142"/>
    </row>
    <row r="529" spans="6:18" ht="24" customHeight="1" x14ac:dyDescent="0.3">
      <c r="Q529" s="142"/>
      <c r="R529" s="142"/>
    </row>
    <row r="530" spans="6:18" ht="24" customHeight="1" x14ac:dyDescent="0.3">
      <c r="Q530" s="142"/>
      <c r="R530" s="142"/>
    </row>
    <row r="531" spans="6:18" ht="24" customHeight="1" x14ac:dyDescent="0.3">
      <c r="Q531" s="142"/>
      <c r="R531" s="142"/>
    </row>
    <row r="532" spans="6:18" ht="24" customHeight="1" x14ac:dyDescent="0.3">
      <c r="Q532" s="142"/>
      <c r="R532" s="142"/>
    </row>
    <row r="533" spans="6:18" ht="24" customHeight="1" x14ac:dyDescent="0.3">
      <c r="Q533" s="142"/>
      <c r="R533" s="142"/>
    </row>
    <row r="541" spans="6:18" ht="24" customHeight="1" x14ac:dyDescent="0.3">
      <c r="F541" s="93"/>
    </row>
  </sheetData>
  <mergeCells count="36">
    <mergeCell ref="G395:J395"/>
    <mergeCell ref="B436:E436"/>
    <mergeCell ref="G408:J408"/>
    <mergeCell ref="B395:E395"/>
    <mergeCell ref="B326:E326"/>
    <mergeCell ref="B82:E82"/>
    <mergeCell ref="G82:J82"/>
    <mergeCell ref="B97:E97"/>
    <mergeCell ref="G97:J97"/>
    <mergeCell ref="B130:E130"/>
    <mergeCell ref="G112:J112"/>
    <mergeCell ref="G56:J56"/>
    <mergeCell ref="B70:E70"/>
    <mergeCell ref="B3:E3"/>
    <mergeCell ref="B19:E19"/>
    <mergeCell ref="G19:J19"/>
    <mergeCell ref="B37:E37"/>
    <mergeCell ref="G37:J37"/>
    <mergeCell ref="B56:E56"/>
    <mergeCell ref="G70:J70"/>
    <mergeCell ref="B242:E242"/>
    <mergeCell ref="G326:J326"/>
    <mergeCell ref="B345:E345"/>
    <mergeCell ref="G436:J436"/>
    <mergeCell ref="B112:E112"/>
    <mergeCell ref="B151:E151"/>
    <mergeCell ref="G189:J189"/>
    <mergeCell ref="B208:E208"/>
    <mergeCell ref="G208:J208"/>
    <mergeCell ref="G151:J151"/>
    <mergeCell ref="B189:E189"/>
    <mergeCell ref="G288:J288"/>
    <mergeCell ref="G242:J242"/>
    <mergeCell ref="B288:E288"/>
    <mergeCell ref="B312:E312"/>
    <mergeCell ref="G345:J345"/>
  </mergeCells>
  <phoneticPr fontId="12" type="noConversion"/>
  <conditionalFormatting sqref="A1:J2 K1:XFD5 A3:F5 F6:F14 A6:E17 O6:XFD21 K6:L95 M6:N517 F15:J17 A18:A26 F18:F315 B19:E35 G19:J35 O22:P95 Q22:XFD533 A27:E36 B37:E54 G37:J54 A37:A493 B56:E65 G56:J77 B70:E79 G82 B82:E95 G83:J94 K96:K108 P96:P108 B97:E109 G97:J110 K109:L225 O109:P244 B111:E111 B112 G112:J148 B113:E128 B130:E142 B145:E145 B151 G151:J171 B152:E186 G180:J180 G189 B189:E206 G190:J205 B208 G208 G209:J225 B209:E238 K236:L244 B242 G242:J283 B243:E285 K245:K269 P245:P269 K270:L404 O270:P404 B288:E310 G288:J311 B312:E323 B325:E343 G326 G327:J342 F327:F393 B345 G345:J392 B346:E392 G395:J406 B395:E1048576 K405:K416 P405:P416 G408:J418 F410:F509 K417:L417 O417:P417 K418:K428 P418:P428 K429:L517 O429:P517 G436 G437:J467 G483:J1048576 A510:A1048576 K518:P533 F526:F1048576 K534:XFD1048576">
    <cfRule type="containsText" dxfId="3" priority="9" operator="containsText" text="value">
      <formula>NOT(ISERROR(SEARCH("value",A1)))</formula>
    </cfRule>
  </conditionalFormatting>
  <conditionalFormatting sqref="H3">
    <cfRule type="containsText" dxfId="2" priority="1" operator="containsText" text="value">
      <formula>NOT(ISERROR(SEARCH("value",H3)))</formula>
    </cfRule>
  </conditionalFormatting>
  <printOptions horizontalCentered="1"/>
  <pageMargins left="0.7" right="0.7" top="0.75" bottom="0.75" header="0.3" footer="0.3"/>
  <pageSetup scale="70" firstPageNumber="13" fitToHeight="0" orientation="portrait" useFirstPageNumber="1" r:id="rId1"/>
  <headerFooter>
    <oddHeader>&amp;C&amp;"Times New Roman,Bold"&amp;19&amp;ETYLER UNION DI MJ C110 P401 LINED / TC DOMESTIC
LP2026 D</oddHeader>
    <oddFooter>&amp;L&amp;"-,Bold"&amp;14LP2026 D P401
December 1, 2025&amp;C&amp;"-,Bold"&amp;12* UPC to be assigned
For taps other than 2", contact Inside Sales
Contact Sales for sizes larger than 48"&amp;R&amp;"-,Bold"&amp;14&amp;P</oddFooter>
    <evenHeader>&amp;C&amp;"Times New Roman,Bold"&amp;20&amp;ETYLER UNION DI MJ C110 P401 LINED / TC DOMESTIC
LP2022-2</evenHeader>
    <evenFooter>&amp;L&amp;"-,Bold"&amp;14&amp;P&amp;C&amp;"-,Bold"&amp;12* UPC to be assigned
For taps other than 2", contact Inside Sales
Contact Sales for sizes larger than 48" &amp;R&amp;"-,Bold"&amp;14LP2022-2 D P401
October 24, 2022</evenFooter>
  </headerFooter>
  <rowBreaks count="13" manualBreakCount="13">
    <brk id="17" max="16383" man="1"/>
    <brk id="54" max="16383" man="1"/>
    <brk id="80" max="16383" man="1"/>
    <brk id="110" max="16383" man="1"/>
    <brk id="149" max="16383" man="1"/>
    <brk id="187" max="16383" man="1"/>
    <brk id="206" max="16383" man="1"/>
    <brk id="240" max="16383" man="1"/>
    <brk id="285" max="16383" man="1"/>
    <brk id="324" max="16383" man="1"/>
    <brk id="343" max="16383" man="1"/>
    <brk id="393" max="16383" man="1"/>
    <brk id="434" max="16383" man="1"/>
  </rowBreaks>
  <tableParts count="36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3:P485"/>
  <sheetViews>
    <sheetView tabSelected="1" zoomScale="110" zoomScaleNormal="110" workbookViewId="0"/>
  </sheetViews>
  <sheetFormatPr defaultColWidth="9.140625" defaultRowHeight="21.95" customHeight="1" x14ac:dyDescent="0.3"/>
  <cols>
    <col min="1" max="1" width="5.7109375" style="1" customWidth="1"/>
    <col min="2" max="2" width="14.28515625" style="1" customWidth="1"/>
    <col min="3" max="3" width="15.140625" style="2" customWidth="1"/>
    <col min="4" max="4" width="19.5703125" style="71" customWidth="1"/>
    <col min="5" max="5" width="14.42578125" style="2" customWidth="1"/>
    <col min="6" max="6" width="10.42578125" style="1" customWidth="1"/>
    <col min="7" max="7" width="12.5703125" style="1" customWidth="1"/>
    <col min="8" max="8" width="15.42578125" style="1" customWidth="1"/>
    <col min="9" max="9" width="18.85546875" style="71" customWidth="1"/>
    <col min="10" max="10" width="15.5703125" style="1" customWidth="1"/>
    <col min="11" max="11" width="9.140625" style="34"/>
    <col min="12" max="12" width="14" style="1" bestFit="1" customWidth="1"/>
    <col min="13" max="13" width="15.42578125" style="1" bestFit="1" customWidth="1"/>
    <col min="14" max="14" width="9.140625" style="1"/>
    <col min="15" max="15" width="10.42578125" style="1" bestFit="1" customWidth="1"/>
    <col min="16" max="16" width="15.42578125" style="1" bestFit="1" customWidth="1"/>
    <col min="17" max="16384" width="9.140625" style="1"/>
  </cols>
  <sheetData>
    <row r="3" spans="2:16" s="116" customFormat="1" ht="21.95" customHeight="1" x14ac:dyDescent="0.25">
      <c r="B3" s="156" t="s">
        <v>179</v>
      </c>
      <c r="C3" s="157"/>
      <c r="D3" s="157"/>
      <c r="E3" s="158"/>
      <c r="G3" s="156" t="s">
        <v>180</v>
      </c>
      <c r="H3" s="157"/>
      <c r="I3" s="157"/>
      <c r="J3" s="158"/>
      <c r="K3" s="88"/>
    </row>
    <row r="4" spans="2:16" s="116" customFormat="1" ht="36.6" customHeight="1" x14ac:dyDescent="0.25">
      <c r="B4" s="130" t="s">
        <v>1</v>
      </c>
      <c r="C4" s="131" t="s">
        <v>181</v>
      </c>
      <c r="D4" s="132" t="s">
        <v>182</v>
      </c>
      <c r="E4" s="108" t="s">
        <v>4</v>
      </c>
      <c r="G4" s="130" t="s">
        <v>1</v>
      </c>
      <c r="H4" s="131" t="s">
        <v>181</v>
      </c>
      <c r="I4" s="132" t="s">
        <v>182</v>
      </c>
      <c r="J4" s="108" t="s">
        <v>4</v>
      </c>
      <c r="K4" s="88"/>
    </row>
    <row r="5" spans="2:16" ht="21.95" customHeight="1" x14ac:dyDescent="0.3">
      <c r="B5" s="117">
        <v>3</v>
      </c>
      <c r="C5" s="26">
        <v>485155</v>
      </c>
      <c r="D5" s="73">
        <v>870</v>
      </c>
      <c r="E5" s="2">
        <v>24</v>
      </c>
      <c r="G5" s="118">
        <v>3</v>
      </c>
      <c r="H5" s="113">
        <v>348400</v>
      </c>
      <c r="I5" s="114">
        <v>659</v>
      </c>
      <c r="J5" s="36">
        <v>20</v>
      </c>
      <c r="L5" s="115"/>
      <c r="M5" s="115"/>
      <c r="O5" s="115"/>
      <c r="P5" s="115"/>
    </row>
    <row r="6" spans="2:16" ht="21.95" customHeight="1" x14ac:dyDescent="0.3">
      <c r="B6" s="117">
        <v>4</v>
      </c>
      <c r="C6" s="26">
        <v>472605</v>
      </c>
      <c r="D6" s="73">
        <v>831</v>
      </c>
      <c r="E6" s="2">
        <v>40</v>
      </c>
      <c r="G6" s="117">
        <v>4</v>
      </c>
      <c r="H6" s="26">
        <v>384298</v>
      </c>
      <c r="I6" s="73">
        <v>659</v>
      </c>
      <c r="J6" s="2">
        <v>35</v>
      </c>
      <c r="L6" s="115"/>
      <c r="M6" s="115"/>
      <c r="O6" s="115"/>
      <c r="P6" s="115"/>
    </row>
    <row r="7" spans="2:16" ht="21.95" customHeight="1" x14ac:dyDescent="0.3">
      <c r="B7" s="24">
        <v>5</v>
      </c>
      <c r="C7" s="26" t="s">
        <v>5</v>
      </c>
      <c r="D7" s="73">
        <v>1878</v>
      </c>
      <c r="E7" s="2">
        <v>52</v>
      </c>
      <c r="G7" s="24">
        <v>5</v>
      </c>
      <c r="H7" s="26" t="s">
        <v>5</v>
      </c>
      <c r="I7" s="73">
        <v>1742</v>
      </c>
      <c r="J7" s="2">
        <v>45</v>
      </c>
      <c r="L7" s="115"/>
      <c r="M7" s="115"/>
      <c r="O7" s="115"/>
      <c r="P7" s="115"/>
    </row>
    <row r="8" spans="2:16" ht="21.95" customHeight="1" x14ac:dyDescent="0.3">
      <c r="B8" s="117">
        <v>6</v>
      </c>
      <c r="C8" s="26">
        <v>472519</v>
      </c>
      <c r="D8" s="73">
        <v>1275</v>
      </c>
      <c r="E8" s="2">
        <v>67</v>
      </c>
      <c r="G8" s="117">
        <v>6</v>
      </c>
      <c r="H8" s="26">
        <v>472537</v>
      </c>
      <c r="I8" s="73">
        <v>1125</v>
      </c>
      <c r="J8" s="2">
        <v>56</v>
      </c>
      <c r="L8" s="115"/>
      <c r="M8" s="115"/>
      <c r="O8" s="115"/>
      <c r="P8" s="115"/>
    </row>
    <row r="9" spans="2:16" ht="21.95" customHeight="1" x14ac:dyDescent="0.3">
      <c r="B9" s="117">
        <v>8</v>
      </c>
      <c r="C9" s="26">
        <v>485179</v>
      </c>
      <c r="D9" s="73">
        <v>2009</v>
      </c>
      <c r="E9" s="2">
        <v>117</v>
      </c>
      <c r="G9" s="117">
        <v>8</v>
      </c>
      <c r="H9" s="26">
        <v>384380</v>
      </c>
      <c r="I9" s="73">
        <v>1620</v>
      </c>
      <c r="J9" s="2">
        <v>94</v>
      </c>
      <c r="L9" s="115"/>
      <c r="M9" s="115"/>
      <c r="O9" s="115"/>
      <c r="P9" s="115"/>
    </row>
    <row r="10" spans="2:16" ht="21.95" customHeight="1" x14ac:dyDescent="0.3">
      <c r="B10" s="117">
        <v>10</v>
      </c>
      <c r="C10" s="26">
        <v>384359</v>
      </c>
      <c r="D10" s="73">
        <v>3262</v>
      </c>
      <c r="E10" s="2">
        <v>160</v>
      </c>
      <c r="G10" s="117">
        <v>10</v>
      </c>
      <c r="H10" s="26">
        <v>348284</v>
      </c>
      <c r="I10" s="73">
        <v>2637</v>
      </c>
      <c r="J10" s="27">
        <v>131.33000000000001</v>
      </c>
      <c r="L10" s="115"/>
      <c r="M10" s="115"/>
      <c r="O10" s="115"/>
      <c r="P10" s="115"/>
    </row>
    <row r="11" spans="2:16" ht="21.95" customHeight="1" x14ac:dyDescent="0.3">
      <c r="B11" s="117">
        <v>12</v>
      </c>
      <c r="C11" s="26">
        <v>535836</v>
      </c>
      <c r="D11" s="73">
        <v>4551</v>
      </c>
      <c r="E11" s="2">
        <v>236</v>
      </c>
      <c r="G11" s="117">
        <v>12</v>
      </c>
      <c r="H11" s="26">
        <v>384403</v>
      </c>
      <c r="I11" s="73">
        <v>3932</v>
      </c>
      <c r="J11" s="27">
        <v>196.33</v>
      </c>
      <c r="L11" s="115"/>
      <c r="M11" s="115"/>
      <c r="O11" s="115"/>
      <c r="P11" s="115"/>
    </row>
    <row r="12" spans="2:16" ht="21.95" customHeight="1" x14ac:dyDescent="0.3">
      <c r="B12" s="117">
        <v>14</v>
      </c>
      <c r="C12" s="26">
        <v>483779</v>
      </c>
      <c r="D12" s="73">
        <v>8004</v>
      </c>
      <c r="E12" s="2">
        <v>387</v>
      </c>
      <c r="G12" s="117">
        <v>14</v>
      </c>
      <c r="H12" s="26">
        <v>483953</v>
      </c>
      <c r="I12" s="73">
        <v>6537</v>
      </c>
      <c r="J12" s="2">
        <v>245</v>
      </c>
      <c r="L12" s="115"/>
      <c r="M12" s="115"/>
      <c r="O12" s="115"/>
      <c r="P12" s="115"/>
    </row>
    <row r="13" spans="2:16" ht="21.95" customHeight="1" x14ac:dyDescent="0.3">
      <c r="B13" s="117">
        <v>16</v>
      </c>
      <c r="C13" s="26">
        <v>109663</v>
      </c>
      <c r="D13" s="73">
        <v>9074</v>
      </c>
      <c r="E13" s="2">
        <v>478</v>
      </c>
      <c r="G13" s="117">
        <v>16</v>
      </c>
      <c r="H13" s="26">
        <v>348574</v>
      </c>
      <c r="I13" s="73">
        <v>7962</v>
      </c>
      <c r="J13" s="7">
        <v>315</v>
      </c>
      <c r="L13" s="115"/>
      <c r="M13" s="115"/>
      <c r="O13" s="115"/>
      <c r="P13" s="115"/>
    </row>
    <row r="14" spans="2:16" ht="21.95" customHeight="1" x14ac:dyDescent="0.3">
      <c r="B14" s="117">
        <v>18</v>
      </c>
      <c r="C14" s="26">
        <v>522553</v>
      </c>
      <c r="D14" s="73">
        <v>16000</v>
      </c>
      <c r="E14" s="2">
        <v>527</v>
      </c>
      <c r="G14" s="24">
        <v>18</v>
      </c>
      <c r="H14" s="26">
        <v>332511</v>
      </c>
      <c r="I14" s="73">
        <v>8980</v>
      </c>
      <c r="J14" s="7">
        <v>422</v>
      </c>
      <c r="L14" s="115"/>
      <c r="M14" s="115"/>
      <c r="O14" s="115"/>
      <c r="P14" s="115"/>
    </row>
    <row r="15" spans="2:16" ht="21.95" customHeight="1" x14ac:dyDescent="0.3">
      <c r="B15" s="117">
        <v>20</v>
      </c>
      <c r="C15" s="26">
        <v>387220</v>
      </c>
      <c r="D15" s="73">
        <v>21500</v>
      </c>
      <c r="E15" s="2">
        <v>878</v>
      </c>
      <c r="G15" s="24">
        <v>20</v>
      </c>
      <c r="H15" s="26">
        <v>387275</v>
      </c>
      <c r="I15" s="73">
        <v>13028</v>
      </c>
      <c r="J15" s="7">
        <v>485</v>
      </c>
      <c r="L15" s="115"/>
      <c r="M15" s="115"/>
      <c r="O15" s="115"/>
      <c r="P15" s="115"/>
    </row>
    <row r="16" spans="2:16" ht="21.95" customHeight="1" x14ac:dyDescent="0.3">
      <c r="B16" s="117">
        <v>24</v>
      </c>
      <c r="C16" s="26">
        <v>387237</v>
      </c>
      <c r="D16" s="73">
        <v>31032</v>
      </c>
      <c r="E16" s="2">
        <v>1257</v>
      </c>
      <c r="G16" s="24">
        <v>24</v>
      </c>
      <c r="H16" s="26">
        <v>348321</v>
      </c>
      <c r="I16" s="73">
        <v>20642</v>
      </c>
      <c r="J16" s="7">
        <v>870</v>
      </c>
      <c r="L16" s="115"/>
      <c r="M16" s="115"/>
      <c r="O16" s="115"/>
      <c r="P16" s="115"/>
    </row>
    <row r="17" spans="2:16" ht="21.95" customHeight="1" x14ac:dyDescent="0.3">
      <c r="B17" s="117">
        <v>30</v>
      </c>
      <c r="C17" s="26">
        <v>327388</v>
      </c>
      <c r="D17" s="73">
        <v>37386</v>
      </c>
      <c r="E17" s="2">
        <v>1755</v>
      </c>
      <c r="G17" s="24">
        <v>30</v>
      </c>
      <c r="H17" s="26">
        <v>348604</v>
      </c>
      <c r="I17" s="73">
        <v>31622</v>
      </c>
      <c r="J17" s="7">
        <v>1335</v>
      </c>
      <c r="L17" s="115"/>
      <c r="M17" s="115"/>
      <c r="O17" s="115"/>
      <c r="P17" s="115"/>
    </row>
    <row r="18" spans="2:16" ht="21.95" customHeight="1" x14ac:dyDescent="0.3">
      <c r="B18" s="117">
        <v>36</v>
      </c>
      <c r="C18" s="26">
        <v>480420</v>
      </c>
      <c r="D18" s="73">
        <v>71627</v>
      </c>
      <c r="E18" s="2">
        <v>2829</v>
      </c>
      <c r="G18" s="24">
        <v>36</v>
      </c>
      <c r="H18" s="26">
        <v>477566</v>
      </c>
      <c r="I18" s="73">
        <v>46534</v>
      </c>
      <c r="J18" s="7">
        <v>2453</v>
      </c>
      <c r="L18" s="115"/>
      <c r="M18" s="115"/>
      <c r="O18" s="115"/>
      <c r="P18" s="115"/>
    </row>
    <row r="19" spans="2:16" ht="21.95" customHeight="1" x14ac:dyDescent="0.3">
      <c r="B19" s="24">
        <v>42</v>
      </c>
      <c r="C19" s="26">
        <v>528812</v>
      </c>
      <c r="D19" s="73">
        <v>98798</v>
      </c>
      <c r="E19" s="2">
        <v>3052</v>
      </c>
      <c r="G19" s="24">
        <v>42</v>
      </c>
      <c r="H19" s="26">
        <v>528813</v>
      </c>
      <c r="I19" s="73">
        <v>66099</v>
      </c>
      <c r="J19" s="7">
        <v>2600</v>
      </c>
      <c r="L19" s="115"/>
      <c r="M19" s="115"/>
      <c r="O19" s="115"/>
      <c r="P19" s="115"/>
    </row>
    <row r="20" spans="2:16" ht="21.95" customHeight="1" x14ac:dyDescent="0.3">
      <c r="B20" s="24">
        <v>48</v>
      </c>
      <c r="C20" s="26">
        <v>528811</v>
      </c>
      <c r="D20" s="73">
        <v>149544</v>
      </c>
      <c r="E20" s="2">
        <v>4093</v>
      </c>
      <c r="G20" s="24">
        <v>48</v>
      </c>
      <c r="H20" s="26" t="s">
        <v>5</v>
      </c>
      <c r="I20" s="73">
        <v>104576</v>
      </c>
      <c r="J20" s="7">
        <v>3580</v>
      </c>
      <c r="L20" s="115"/>
      <c r="M20" s="115"/>
      <c r="O20" s="115"/>
      <c r="P20" s="115"/>
    </row>
    <row r="21" spans="2:16" ht="21.95" customHeight="1" x14ac:dyDescent="0.3">
      <c r="B21" s="24">
        <v>54</v>
      </c>
      <c r="C21" s="26" t="s">
        <v>5</v>
      </c>
      <c r="D21" s="73">
        <v>104146</v>
      </c>
      <c r="E21" s="7">
        <v>3740</v>
      </c>
      <c r="G21" s="24">
        <v>54</v>
      </c>
      <c r="H21" s="26" t="s">
        <v>5</v>
      </c>
      <c r="I21" s="73">
        <v>80131</v>
      </c>
      <c r="J21" s="7">
        <v>2735</v>
      </c>
      <c r="L21" s="115"/>
      <c r="M21" s="115"/>
      <c r="O21" s="115"/>
      <c r="P21" s="115"/>
    </row>
    <row r="22" spans="2:16" ht="21.95" customHeight="1" x14ac:dyDescent="0.3">
      <c r="B22" s="2"/>
      <c r="C22" s="3"/>
      <c r="G22" s="2"/>
      <c r="H22" s="3"/>
      <c r="J22" s="2"/>
      <c r="L22" s="115"/>
      <c r="M22" s="115"/>
      <c r="O22" s="115"/>
      <c r="P22" s="115"/>
    </row>
    <row r="23" spans="2:16" ht="21.95" customHeight="1" x14ac:dyDescent="0.3">
      <c r="L23" s="115"/>
      <c r="M23" s="115"/>
      <c r="O23" s="115"/>
      <c r="P23" s="115"/>
    </row>
    <row r="24" spans="2:16" s="116" customFormat="1" ht="21.95" customHeight="1" x14ac:dyDescent="0.3">
      <c r="B24" s="156" t="s">
        <v>183</v>
      </c>
      <c r="C24" s="157"/>
      <c r="D24" s="157"/>
      <c r="E24" s="158"/>
      <c r="G24" s="156" t="s">
        <v>184</v>
      </c>
      <c r="H24" s="157"/>
      <c r="I24" s="157"/>
      <c r="J24" s="158"/>
      <c r="K24" s="88"/>
      <c r="L24" s="115"/>
      <c r="M24" s="115"/>
      <c r="O24" s="115"/>
      <c r="P24" s="115"/>
    </row>
    <row r="25" spans="2:16" s="116" customFormat="1" ht="36.6" customHeight="1" x14ac:dyDescent="0.3">
      <c r="B25" s="130" t="s">
        <v>1</v>
      </c>
      <c r="C25" s="131" t="s">
        <v>181</v>
      </c>
      <c r="D25" s="132" t="s">
        <v>182</v>
      </c>
      <c r="E25" s="108" t="s">
        <v>4</v>
      </c>
      <c r="G25" s="130" t="s">
        <v>1</v>
      </c>
      <c r="H25" s="131" t="s">
        <v>181</v>
      </c>
      <c r="I25" s="132" t="s">
        <v>182</v>
      </c>
      <c r="J25" s="108" t="s">
        <v>4</v>
      </c>
      <c r="K25" s="88"/>
      <c r="L25" s="115"/>
      <c r="M25" s="115"/>
      <c r="O25" s="115"/>
      <c r="P25" s="115"/>
    </row>
    <row r="26" spans="2:16" ht="21.95" customHeight="1" x14ac:dyDescent="0.3">
      <c r="B26" s="75">
        <v>3</v>
      </c>
      <c r="C26" s="113">
        <v>348308</v>
      </c>
      <c r="D26" s="114">
        <v>881</v>
      </c>
      <c r="E26" s="38">
        <v>22.33</v>
      </c>
      <c r="G26" s="75">
        <v>3</v>
      </c>
      <c r="H26" s="113" t="s">
        <v>5</v>
      </c>
      <c r="I26" s="114"/>
      <c r="J26" s="38">
        <v>20</v>
      </c>
      <c r="L26" s="115"/>
      <c r="M26" s="115"/>
      <c r="O26" s="115"/>
      <c r="P26" s="115"/>
    </row>
    <row r="27" spans="2:16" ht="21.95" customHeight="1" x14ac:dyDescent="0.3">
      <c r="B27" s="117">
        <v>4</v>
      </c>
      <c r="C27" s="26">
        <v>348437</v>
      </c>
      <c r="D27" s="73">
        <v>951</v>
      </c>
      <c r="E27" s="27">
        <v>39.6</v>
      </c>
      <c r="G27" s="117">
        <v>4</v>
      </c>
      <c r="H27" s="26">
        <v>348413</v>
      </c>
      <c r="I27" s="73">
        <v>756</v>
      </c>
      <c r="J27" s="27">
        <v>39.6</v>
      </c>
      <c r="L27" s="115"/>
      <c r="M27" s="115"/>
      <c r="O27" s="115"/>
      <c r="P27" s="115"/>
    </row>
    <row r="28" spans="2:16" ht="21.95" customHeight="1" x14ac:dyDescent="0.3">
      <c r="B28" s="117">
        <v>6</v>
      </c>
      <c r="C28" s="26">
        <v>348445</v>
      </c>
      <c r="D28" s="73">
        <v>1243</v>
      </c>
      <c r="E28" s="27">
        <v>58</v>
      </c>
      <c r="G28" s="117">
        <v>6</v>
      </c>
      <c r="H28" s="26">
        <v>295371</v>
      </c>
      <c r="I28" s="73">
        <v>1476</v>
      </c>
      <c r="J28" s="27">
        <v>56.33</v>
      </c>
      <c r="L28" s="115"/>
      <c r="M28" s="115"/>
      <c r="O28" s="115"/>
      <c r="P28" s="115"/>
    </row>
    <row r="29" spans="2:16" ht="21.95" customHeight="1" x14ac:dyDescent="0.3">
      <c r="B29" s="117">
        <v>8</v>
      </c>
      <c r="C29" s="26">
        <v>348307</v>
      </c>
      <c r="D29" s="73">
        <v>1579</v>
      </c>
      <c r="E29" s="27">
        <v>88</v>
      </c>
      <c r="G29" s="117">
        <v>8</v>
      </c>
      <c r="H29" s="26">
        <v>348543</v>
      </c>
      <c r="I29" s="73">
        <v>1961</v>
      </c>
      <c r="J29" s="27">
        <v>88</v>
      </c>
      <c r="L29" s="115"/>
      <c r="M29" s="115"/>
      <c r="O29" s="115"/>
      <c r="P29" s="115"/>
    </row>
    <row r="30" spans="2:16" ht="21.95" customHeight="1" x14ac:dyDescent="0.3">
      <c r="B30" s="117">
        <v>10</v>
      </c>
      <c r="C30" s="26">
        <v>348536</v>
      </c>
      <c r="D30" s="73">
        <v>2229</v>
      </c>
      <c r="E30" s="27">
        <v>130.5</v>
      </c>
      <c r="G30" s="117">
        <v>10</v>
      </c>
      <c r="H30" s="26">
        <v>348285</v>
      </c>
      <c r="I30" s="73">
        <v>2834</v>
      </c>
      <c r="J30" s="27">
        <v>130</v>
      </c>
      <c r="L30" s="115"/>
      <c r="M30" s="115"/>
      <c r="O30" s="115"/>
      <c r="P30" s="115"/>
    </row>
    <row r="31" spans="2:16" ht="21.95" customHeight="1" x14ac:dyDescent="0.3">
      <c r="B31" s="117">
        <v>12</v>
      </c>
      <c r="C31" s="26">
        <v>348292</v>
      </c>
      <c r="D31" s="73">
        <v>3100</v>
      </c>
      <c r="E31" s="27">
        <v>193.66</v>
      </c>
      <c r="G31" s="117">
        <v>12</v>
      </c>
      <c r="H31" s="26">
        <v>520900</v>
      </c>
      <c r="I31" s="73">
        <v>4245</v>
      </c>
      <c r="J31" s="27">
        <v>193</v>
      </c>
      <c r="L31" s="115"/>
      <c r="M31" s="115"/>
      <c r="O31" s="115"/>
      <c r="P31" s="115"/>
    </row>
    <row r="32" spans="2:16" ht="21.95" customHeight="1" x14ac:dyDescent="0.3">
      <c r="B32" s="117">
        <v>14</v>
      </c>
      <c r="C32" s="26">
        <v>483954</v>
      </c>
      <c r="D32" s="73">
        <v>5249</v>
      </c>
      <c r="E32" s="27">
        <v>250</v>
      </c>
      <c r="G32" s="117">
        <v>14</v>
      </c>
      <c r="H32" s="26" t="s">
        <v>5</v>
      </c>
      <c r="I32" s="73">
        <v>4789</v>
      </c>
      <c r="J32" s="27">
        <v>225</v>
      </c>
      <c r="L32" s="115"/>
      <c r="M32" s="115"/>
      <c r="O32" s="115"/>
      <c r="P32" s="115"/>
    </row>
    <row r="33" spans="2:16" ht="21.95" customHeight="1" x14ac:dyDescent="0.3">
      <c r="B33" s="117">
        <v>16</v>
      </c>
      <c r="C33" s="26" t="s">
        <v>5</v>
      </c>
      <c r="D33" s="73">
        <v>6865</v>
      </c>
      <c r="E33" s="27">
        <v>417</v>
      </c>
      <c r="G33" s="117">
        <v>16</v>
      </c>
      <c r="H33" s="26">
        <v>348578</v>
      </c>
      <c r="I33" s="73">
        <v>7646</v>
      </c>
      <c r="J33" s="27">
        <v>398</v>
      </c>
      <c r="L33" s="115"/>
      <c r="M33" s="115"/>
      <c r="O33" s="115"/>
      <c r="P33" s="115"/>
    </row>
    <row r="34" spans="2:16" ht="21.95" customHeight="1" x14ac:dyDescent="0.3">
      <c r="B34" s="24">
        <v>18</v>
      </c>
      <c r="C34" s="26">
        <v>483267</v>
      </c>
      <c r="D34" s="73">
        <v>9586</v>
      </c>
      <c r="E34" s="27">
        <v>402</v>
      </c>
      <c r="G34" s="24">
        <v>18</v>
      </c>
      <c r="H34" s="26">
        <v>348352</v>
      </c>
      <c r="I34" s="73">
        <v>9424</v>
      </c>
      <c r="J34" s="27">
        <v>385</v>
      </c>
      <c r="L34" s="115"/>
      <c r="M34" s="115"/>
      <c r="O34" s="115"/>
      <c r="P34" s="115"/>
    </row>
    <row r="35" spans="2:16" ht="21.95" customHeight="1" x14ac:dyDescent="0.3">
      <c r="B35" s="24">
        <v>20</v>
      </c>
      <c r="C35" s="26">
        <v>348513</v>
      </c>
      <c r="D35" s="73">
        <v>12542</v>
      </c>
      <c r="E35" s="27">
        <v>505</v>
      </c>
      <c r="G35" s="24">
        <v>20</v>
      </c>
      <c r="H35" s="26" t="s">
        <v>5</v>
      </c>
      <c r="I35" s="73">
        <v>13573</v>
      </c>
      <c r="J35" s="27">
        <v>505</v>
      </c>
      <c r="L35" s="115"/>
      <c r="M35" s="115"/>
      <c r="O35" s="115"/>
      <c r="P35" s="115"/>
    </row>
    <row r="36" spans="2:16" ht="21.95" customHeight="1" x14ac:dyDescent="0.3">
      <c r="B36" s="24">
        <v>24</v>
      </c>
      <c r="C36" s="26">
        <v>348322</v>
      </c>
      <c r="D36" s="73">
        <v>18801</v>
      </c>
      <c r="E36" s="27">
        <v>527.66</v>
      </c>
      <c r="G36" s="24">
        <v>24</v>
      </c>
      <c r="H36" s="26">
        <v>348323</v>
      </c>
      <c r="I36" s="73">
        <v>18993</v>
      </c>
      <c r="J36" s="27">
        <v>760</v>
      </c>
      <c r="L36" s="115"/>
      <c r="M36" s="115"/>
      <c r="O36" s="115"/>
      <c r="P36" s="115"/>
    </row>
    <row r="37" spans="2:16" ht="21.95" customHeight="1" x14ac:dyDescent="0.3">
      <c r="B37" s="24">
        <v>30</v>
      </c>
      <c r="C37" s="26">
        <v>348376</v>
      </c>
      <c r="D37" s="73">
        <v>31798</v>
      </c>
      <c r="E37" s="27">
        <v>1385</v>
      </c>
      <c r="G37" s="24">
        <v>30</v>
      </c>
      <c r="H37" s="26">
        <v>343351</v>
      </c>
      <c r="I37" s="73">
        <v>32514</v>
      </c>
      <c r="J37" s="27">
        <v>1395</v>
      </c>
      <c r="L37" s="115"/>
      <c r="M37" s="115"/>
      <c r="O37" s="115"/>
      <c r="P37" s="115"/>
    </row>
    <row r="38" spans="2:16" ht="21.95" customHeight="1" x14ac:dyDescent="0.3">
      <c r="B38" s="24">
        <v>36</v>
      </c>
      <c r="C38" s="26">
        <v>482057</v>
      </c>
      <c r="D38" s="73">
        <v>32550</v>
      </c>
      <c r="E38" s="27">
        <v>1790</v>
      </c>
      <c r="G38" s="24">
        <v>36</v>
      </c>
      <c r="H38" s="26" t="s">
        <v>5</v>
      </c>
      <c r="I38" s="73">
        <v>49226</v>
      </c>
      <c r="J38" s="27">
        <v>1805</v>
      </c>
      <c r="L38" s="115"/>
      <c r="M38" s="115"/>
      <c r="O38" s="115"/>
      <c r="P38" s="115"/>
    </row>
    <row r="39" spans="2:16" ht="21.95" customHeight="1" x14ac:dyDescent="0.3">
      <c r="L39" s="115"/>
      <c r="M39" s="115"/>
      <c r="O39" s="115"/>
      <c r="P39" s="115"/>
    </row>
    <row r="40" spans="2:16" ht="21.95" customHeight="1" x14ac:dyDescent="0.3">
      <c r="L40" s="115"/>
      <c r="M40" s="115"/>
      <c r="O40" s="115"/>
      <c r="P40" s="115"/>
    </row>
    <row r="41" spans="2:16" ht="21.95" customHeight="1" x14ac:dyDescent="0.3">
      <c r="L41" s="115"/>
      <c r="M41" s="115"/>
      <c r="O41" s="115"/>
      <c r="P41" s="115"/>
    </row>
    <row r="42" spans="2:16" s="116" customFormat="1" ht="21.95" customHeight="1" x14ac:dyDescent="0.3">
      <c r="B42" s="156" t="s">
        <v>185</v>
      </c>
      <c r="C42" s="157"/>
      <c r="D42" s="157"/>
      <c r="E42" s="158"/>
      <c r="G42" s="156" t="s">
        <v>185</v>
      </c>
      <c r="H42" s="157"/>
      <c r="I42" s="157"/>
      <c r="J42" s="158"/>
      <c r="K42" s="88"/>
      <c r="L42" s="115"/>
      <c r="M42" s="115"/>
      <c r="O42" s="115"/>
      <c r="P42" s="115"/>
    </row>
    <row r="43" spans="2:16" s="116" customFormat="1" ht="38.1" customHeight="1" x14ac:dyDescent="0.3">
      <c r="B43" s="127" t="s">
        <v>1</v>
      </c>
      <c r="C43" s="128" t="s">
        <v>181</v>
      </c>
      <c r="D43" s="129" t="s">
        <v>182</v>
      </c>
      <c r="E43" s="81" t="s">
        <v>4</v>
      </c>
      <c r="G43" s="127" t="s">
        <v>1</v>
      </c>
      <c r="H43" s="128" t="s">
        <v>181</v>
      </c>
      <c r="I43" s="129" t="s">
        <v>182</v>
      </c>
      <c r="J43" s="81" t="s">
        <v>4</v>
      </c>
      <c r="K43" s="88"/>
      <c r="L43" s="115"/>
      <c r="M43" s="115"/>
      <c r="O43" s="115"/>
      <c r="P43" s="115"/>
    </row>
    <row r="44" spans="2:16" ht="21.95" customHeight="1" x14ac:dyDescent="0.3">
      <c r="B44" s="118" t="s">
        <v>23</v>
      </c>
      <c r="C44" s="113">
        <v>384250</v>
      </c>
      <c r="D44" s="114">
        <v>779</v>
      </c>
      <c r="E44" s="120">
        <v>35</v>
      </c>
      <c r="G44" s="75" t="s">
        <v>155</v>
      </c>
      <c r="H44" s="113" t="s">
        <v>5</v>
      </c>
      <c r="I44" s="114">
        <v>44021</v>
      </c>
      <c r="J44" s="120">
        <v>980</v>
      </c>
      <c r="L44" s="115"/>
      <c r="M44" s="115"/>
      <c r="O44" s="115"/>
      <c r="P44" s="115"/>
    </row>
    <row r="45" spans="2:16" ht="21.95" customHeight="1" x14ac:dyDescent="0.3">
      <c r="B45" s="24" t="s">
        <v>186</v>
      </c>
      <c r="C45" s="26" t="s">
        <v>5</v>
      </c>
      <c r="D45" s="73">
        <v>2330</v>
      </c>
      <c r="E45" s="76">
        <v>48</v>
      </c>
      <c r="G45" s="24" t="s">
        <v>91</v>
      </c>
      <c r="H45" s="26">
        <v>348379</v>
      </c>
      <c r="I45" s="73">
        <v>42390</v>
      </c>
      <c r="J45" s="76">
        <v>1070</v>
      </c>
      <c r="L45" s="115"/>
      <c r="M45" s="115"/>
      <c r="O45" s="115"/>
      <c r="P45" s="115"/>
    </row>
    <row r="46" spans="2:16" ht="21.95" customHeight="1" x14ac:dyDescent="0.3">
      <c r="B46" s="24" t="s">
        <v>47</v>
      </c>
      <c r="C46" s="26">
        <v>535272</v>
      </c>
      <c r="D46" s="73">
        <v>1308</v>
      </c>
      <c r="E46" s="76">
        <v>55</v>
      </c>
      <c r="G46" s="24" t="s">
        <v>50</v>
      </c>
      <c r="H46" s="26">
        <v>348377</v>
      </c>
      <c r="I46" s="73">
        <v>49918</v>
      </c>
      <c r="J46" s="76">
        <v>1200</v>
      </c>
      <c r="L46" s="115"/>
      <c r="M46" s="115"/>
      <c r="O46" s="115"/>
      <c r="P46" s="115"/>
    </row>
    <row r="47" spans="2:16" ht="21.95" customHeight="1" x14ac:dyDescent="0.3">
      <c r="B47" s="117" t="s">
        <v>25</v>
      </c>
      <c r="C47" s="26">
        <v>84945</v>
      </c>
      <c r="D47" s="73">
        <v>1254</v>
      </c>
      <c r="E47" s="76">
        <v>58</v>
      </c>
      <c r="G47" s="24" t="s">
        <v>95</v>
      </c>
      <c r="H47" s="26" t="s">
        <v>5</v>
      </c>
      <c r="I47" s="73">
        <v>33458</v>
      </c>
      <c r="J47" s="76">
        <v>1195</v>
      </c>
      <c r="L47" s="115"/>
      <c r="M47" s="115"/>
      <c r="O47" s="115"/>
      <c r="P47" s="115"/>
    </row>
    <row r="48" spans="2:16" ht="21.95" customHeight="1" x14ac:dyDescent="0.3">
      <c r="B48" s="24" t="s">
        <v>187</v>
      </c>
      <c r="C48" s="26" t="s">
        <v>5</v>
      </c>
      <c r="D48" s="73">
        <v>1228</v>
      </c>
      <c r="E48" s="76">
        <v>60</v>
      </c>
      <c r="G48" s="24" t="s">
        <v>96</v>
      </c>
      <c r="H48" s="26" t="s">
        <v>5</v>
      </c>
      <c r="I48" s="73">
        <v>39969</v>
      </c>
      <c r="J48" s="76">
        <v>1215</v>
      </c>
      <c r="L48" s="115"/>
      <c r="M48" s="115"/>
      <c r="O48" s="115"/>
      <c r="P48" s="115"/>
    </row>
    <row r="49" spans="2:16" ht="21.95" customHeight="1" x14ac:dyDescent="0.3">
      <c r="B49" s="24" t="s">
        <v>28</v>
      </c>
      <c r="C49" s="26">
        <v>245440</v>
      </c>
      <c r="D49" s="73">
        <v>1879</v>
      </c>
      <c r="E49" s="76">
        <v>88</v>
      </c>
      <c r="G49" s="24" t="s">
        <v>97</v>
      </c>
      <c r="H49" s="26" t="s">
        <v>5</v>
      </c>
      <c r="I49" s="73">
        <v>41284</v>
      </c>
      <c r="J49" s="76">
        <v>1255</v>
      </c>
      <c r="L49" s="115"/>
      <c r="M49" s="115"/>
      <c r="O49" s="115"/>
      <c r="P49" s="115"/>
    </row>
    <row r="50" spans="2:16" ht="21.95" customHeight="1" x14ac:dyDescent="0.3">
      <c r="B50" s="24" t="s">
        <v>188</v>
      </c>
      <c r="C50" s="26" t="s">
        <v>5</v>
      </c>
      <c r="D50" s="73">
        <v>3431</v>
      </c>
      <c r="E50" s="76">
        <v>82</v>
      </c>
      <c r="G50" s="24" t="s">
        <v>98</v>
      </c>
      <c r="H50" s="26" t="s">
        <v>5</v>
      </c>
      <c r="I50" s="73">
        <v>42598</v>
      </c>
      <c r="J50" s="76">
        <v>1295</v>
      </c>
      <c r="L50" s="115"/>
      <c r="M50" s="115"/>
      <c r="O50" s="115"/>
      <c r="P50" s="115"/>
    </row>
    <row r="51" spans="2:16" ht="21.95" customHeight="1" x14ac:dyDescent="0.3">
      <c r="B51" s="117" t="s">
        <v>30</v>
      </c>
      <c r="C51" s="26">
        <v>72911</v>
      </c>
      <c r="D51" s="73">
        <v>2170</v>
      </c>
      <c r="E51" s="76">
        <v>95.66</v>
      </c>
      <c r="G51" s="24" t="s">
        <v>99</v>
      </c>
      <c r="H51" s="26" t="s">
        <v>5</v>
      </c>
      <c r="I51" s="73">
        <v>44736</v>
      </c>
      <c r="J51" s="76">
        <v>1360</v>
      </c>
      <c r="L51" s="115"/>
      <c r="M51" s="115"/>
      <c r="O51" s="115"/>
      <c r="P51" s="115"/>
    </row>
    <row r="52" spans="2:16" ht="21.95" customHeight="1" x14ac:dyDescent="0.3">
      <c r="B52" s="24" t="s">
        <v>32</v>
      </c>
      <c r="C52" s="26">
        <v>476563</v>
      </c>
      <c r="D52" s="73">
        <v>2411</v>
      </c>
      <c r="E52" s="76">
        <v>105</v>
      </c>
      <c r="G52" s="24" t="s">
        <v>40</v>
      </c>
      <c r="H52" s="26">
        <v>348380</v>
      </c>
      <c r="I52" s="73">
        <v>49847</v>
      </c>
      <c r="J52" s="76">
        <v>1585</v>
      </c>
      <c r="L52" s="115"/>
      <c r="M52" s="115"/>
      <c r="O52" s="115"/>
      <c r="P52" s="115"/>
    </row>
    <row r="53" spans="2:16" ht="21.95" customHeight="1" x14ac:dyDescent="0.3">
      <c r="B53" s="24" t="s">
        <v>34</v>
      </c>
      <c r="C53" s="26">
        <v>510185</v>
      </c>
      <c r="D53" s="73">
        <v>2854</v>
      </c>
      <c r="E53" s="76">
        <v>126</v>
      </c>
      <c r="G53" s="24" t="s">
        <v>51</v>
      </c>
      <c r="H53" s="26" t="s">
        <v>5</v>
      </c>
      <c r="I53" s="73">
        <v>55804</v>
      </c>
      <c r="J53" s="76">
        <v>1840</v>
      </c>
      <c r="L53" s="115"/>
      <c r="M53" s="115"/>
      <c r="O53" s="115"/>
      <c r="P53" s="115"/>
    </row>
    <row r="54" spans="2:16" ht="21.95" customHeight="1" x14ac:dyDescent="0.3">
      <c r="B54" s="24" t="s">
        <v>36</v>
      </c>
      <c r="C54" s="26">
        <v>110836</v>
      </c>
      <c r="D54" s="73">
        <v>3217</v>
      </c>
      <c r="E54" s="76">
        <v>151</v>
      </c>
      <c r="G54" s="24" t="s">
        <v>144</v>
      </c>
      <c r="H54" s="26" t="s">
        <v>5</v>
      </c>
      <c r="I54" s="73">
        <v>54461</v>
      </c>
      <c r="J54" s="76">
        <v>1675</v>
      </c>
      <c r="L54" s="115"/>
      <c r="M54" s="115"/>
      <c r="O54" s="115"/>
      <c r="P54" s="115"/>
    </row>
    <row r="55" spans="2:16" ht="21.95" customHeight="1" x14ac:dyDescent="0.3">
      <c r="B55" s="24" t="s">
        <v>38</v>
      </c>
      <c r="C55" s="26" t="s">
        <v>5</v>
      </c>
      <c r="D55" s="73">
        <v>6155</v>
      </c>
      <c r="E55" s="76">
        <v>160</v>
      </c>
      <c r="G55" s="24" t="s">
        <v>145</v>
      </c>
      <c r="H55" s="26" t="s">
        <v>5</v>
      </c>
      <c r="I55" s="73">
        <v>55762</v>
      </c>
      <c r="J55" s="76">
        <v>1715</v>
      </c>
      <c r="L55" s="115"/>
      <c r="M55" s="115"/>
      <c r="O55" s="115"/>
      <c r="P55" s="115"/>
    </row>
    <row r="56" spans="2:16" ht="21.95" customHeight="1" x14ac:dyDescent="0.3">
      <c r="B56" s="117" t="s">
        <v>39</v>
      </c>
      <c r="C56" s="26">
        <v>515715</v>
      </c>
      <c r="D56" s="73">
        <v>3595</v>
      </c>
      <c r="E56" s="76">
        <v>172</v>
      </c>
      <c r="G56" s="24" t="s">
        <v>146</v>
      </c>
      <c r="H56" s="26" t="s">
        <v>5</v>
      </c>
      <c r="I56" s="73">
        <v>57062</v>
      </c>
      <c r="J56" s="76">
        <v>1755</v>
      </c>
      <c r="L56" s="115"/>
      <c r="M56" s="115"/>
      <c r="O56" s="115"/>
      <c r="P56" s="115"/>
    </row>
    <row r="57" spans="2:16" ht="21.95" customHeight="1" x14ac:dyDescent="0.3">
      <c r="B57" s="24" t="s">
        <v>41</v>
      </c>
      <c r="C57" s="26">
        <v>245393</v>
      </c>
      <c r="D57" s="73">
        <v>4214</v>
      </c>
      <c r="E57" s="76">
        <v>191</v>
      </c>
      <c r="G57" s="24" t="s">
        <v>147</v>
      </c>
      <c r="H57" s="26" t="s">
        <v>5</v>
      </c>
      <c r="I57" s="73">
        <v>61612</v>
      </c>
      <c r="J57" s="76">
        <v>1895</v>
      </c>
      <c r="L57" s="115"/>
      <c r="M57" s="115"/>
      <c r="O57" s="115"/>
      <c r="P57" s="115"/>
    </row>
    <row r="58" spans="2:16" ht="21.95" customHeight="1" x14ac:dyDescent="0.3">
      <c r="B58" s="24" t="s">
        <v>22</v>
      </c>
      <c r="C58" s="26">
        <v>478461</v>
      </c>
      <c r="D58" s="73">
        <v>4260</v>
      </c>
      <c r="E58" s="76">
        <v>218</v>
      </c>
      <c r="G58" s="24" t="s">
        <v>52</v>
      </c>
      <c r="H58" s="26" t="s">
        <v>5</v>
      </c>
      <c r="I58" s="73">
        <v>70318</v>
      </c>
      <c r="J58" s="76">
        <v>1980</v>
      </c>
      <c r="L58" s="115"/>
      <c r="M58" s="115"/>
      <c r="O58" s="115"/>
      <c r="P58" s="115"/>
    </row>
    <row r="59" spans="2:16" ht="21.95" customHeight="1" x14ac:dyDescent="0.3">
      <c r="B59" s="24" t="s">
        <v>24</v>
      </c>
      <c r="C59" s="26" t="s">
        <v>5</v>
      </c>
      <c r="D59" s="73">
        <v>10202</v>
      </c>
      <c r="E59" s="76">
        <v>230</v>
      </c>
      <c r="G59" s="24" t="s">
        <v>53</v>
      </c>
      <c r="H59" s="26" t="s">
        <v>5</v>
      </c>
      <c r="I59" s="73">
        <v>77282</v>
      </c>
      <c r="J59" s="76">
        <v>2345</v>
      </c>
      <c r="L59" s="115"/>
      <c r="M59" s="115"/>
      <c r="O59" s="115"/>
      <c r="P59" s="115"/>
    </row>
    <row r="60" spans="2:16" ht="21.95" customHeight="1" x14ac:dyDescent="0.3">
      <c r="B60" s="24" t="s">
        <v>26</v>
      </c>
      <c r="C60" s="26">
        <v>483783</v>
      </c>
      <c r="D60" s="73">
        <v>10976</v>
      </c>
      <c r="E60" s="76">
        <v>240</v>
      </c>
      <c r="G60" s="24" t="s">
        <v>54</v>
      </c>
      <c r="H60" s="26" t="s">
        <v>5</v>
      </c>
      <c r="I60" s="73">
        <v>103051</v>
      </c>
      <c r="J60" s="76">
        <v>3390</v>
      </c>
      <c r="L60" s="115"/>
      <c r="M60" s="115"/>
      <c r="O60" s="115"/>
      <c r="P60" s="115"/>
    </row>
    <row r="61" spans="2:16" ht="21.95" customHeight="1" x14ac:dyDescent="0.3">
      <c r="B61" s="24" t="s">
        <v>27</v>
      </c>
      <c r="C61" s="26">
        <v>483782</v>
      </c>
      <c r="D61" s="73">
        <v>4862</v>
      </c>
      <c r="E61" s="76">
        <v>280</v>
      </c>
      <c r="G61" s="24" t="s">
        <v>148</v>
      </c>
      <c r="H61" s="26" t="s">
        <v>5</v>
      </c>
      <c r="I61" s="73">
        <v>63536</v>
      </c>
      <c r="J61" s="76">
        <v>2175</v>
      </c>
      <c r="L61" s="115"/>
      <c r="M61" s="115"/>
      <c r="O61" s="115"/>
      <c r="P61" s="115"/>
    </row>
    <row r="62" spans="2:16" ht="21.95" customHeight="1" x14ac:dyDescent="0.3">
      <c r="B62" s="24" t="s">
        <v>29</v>
      </c>
      <c r="C62" s="26">
        <v>464069</v>
      </c>
      <c r="D62" s="73">
        <v>11371</v>
      </c>
      <c r="E62" s="76">
        <v>320</v>
      </c>
      <c r="G62" s="24" t="s">
        <v>149</v>
      </c>
      <c r="H62" s="26" t="s">
        <v>5</v>
      </c>
      <c r="I62" s="73">
        <v>68579</v>
      </c>
      <c r="J62" s="76">
        <v>2195</v>
      </c>
      <c r="L62" s="115"/>
      <c r="M62" s="115"/>
      <c r="O62" s="115"/>
      <c r="P62" s="115"/>
    </row>
    <row r="63" spans="2:16" ht="21.95" customHeight="1" x14ac:dyDescent="0.3">
      <c r="B63" s="24" t="s">
        <v>33</v>
      </c>
      <c r="C63" s="26">
        <v>474161</v>
      </c>
      <c r="D63" s="73">
        <v>12395</v>
      </c>
      <c r="E63" s="76">
        <v>300</v>
      </c>
      <c r="F63" s="2"/>
      <c r="G63" s="24" t="s">
        <v>150</v>
      </c>
      <c r="H63" s="26" t="s">
        <v>5</v>
      </c>
      <c r="I63" s="73">
        <v>69828</v>
      </c>
      <c r="J63" s="76">
        <v>2235</v>
      </c>
      <c r="L63" s="115"/>
      <c r="M63" s="115"/>
      <c r="O63" s="115"/>
      <c r="P63" s="115"/>
    </row>
    <row r="64" spans="2:16" ht="21.95" customHeight="1" x14ac:dyDescent="0.3">
      <c r="B64" s="24" t="s">
        <v>35</v>
      </c>
      <c r="C64" s="26">
        <v>513281</v>
      </c>
      <c r="D64" s="73">
        <v>9434</v>
      </c>
      <c r="E64" s="76">
        <v>340</v>
      </c>
      <c r="F64" s="2"/>
      <c r="G64" s="24" t="s">
        <v>151</v>
      </c>
      <c r="H64" s="26" t="s">
        <v>5</v>
      </c>
      <c r="I64" s="73">
        <v>71078</v>
      </c>
      <c r="J64" s="76">
        <v>2275</v>
      </c>
      <c r="L64" s="115"/>
      <c r="M64" s="115"/>
      <c r="O64" s="115"/>
      <c r="P64" s="115"/>
    </row>
    <row r="65" spans="2:16" ht="21.95" customHeight="1" x14ac:dyDescent="0.3">
      <c r="B65" s="117" t="s">
        <v>37</v>
      </c>
      <c r="C65" s="26">
        <v>462973</v>
      </c>
      <c r="D65" s="73">
        <v>6264</v>
      </c>
      <c r="E65" s="76">
        <v>380</v>
      </c>
      <c r="F65" s="2"/>
      <c r="G65" s="24" t="s">
        <v>152</v>
      </c>
      <c r="H65" s="26" t="s">
        <v>5</v>
      </c>
      <c r="I65" s="73">
        <v>73107</v>
      </c>
      <c r="J65" s="76">
        <v>2340</v>
      </c>
      <c r="L65" s="115"/>
      <c r="M65" s="115"/>
      <c r="O65" s="115"/>
      <c r="P65" s="115"/>
    </row>
    <row r="66" spans="2:16" ht="21.95" customHeight="1" x14ac:dyDescent="0.3">
      <c r="B66" s="24" t="s">
        <v>60</v>
      </c>
      <c r="C66" s="26">
        <v>520575</v>
      </c>
      <c r="D66" s="73">
        <v>17125</v>
      </c>
      <c r="E66" s="76">
        <v>420</v>
      </c>
      <c r="F66" s="2"/>
      <c r="G66" s="24" t="s">
        <v>55</v>
      </c>
      <c r="H66" s="26" t="s">
        <v>5</v>
      </c>
      <c r="I66" s="73">
        <v>94645</v>
      </c>
      <c r="J66" s="76">
        <v>3240</v>
      </c>
      <c r="L66" s="115"/>
      <c r="M66" s="115"/>
      <c r="O66" s="115"/>
      <c r="P66" s="115"/>
    </row>
    <row r="67" spans="2:16" ht="21.95" customHeight="1" x14ac:dyDescent="0.3">
      <c r="B67" s="24" t="s">
        <v>62</v>
      </c>
      <c r="C67" s="26">
        <v>387241</v>
      </c>
      <c r="D67" s="73">
        <v>15492</v>
      </c>
      <c r="E67" s="76">
        <v>320</v>
      </c>
      <c r="F67" s="2"/>
      <c r="G67" s="24" t="s">
        <v>56</v>
      </c>
      <c r="H67" s="26" t="s">
        <v>5</v>
      </c>
      <c r="I67" s="73">
        <v>106913</v>
      </c>
      <c r="J67" s="76">
        <v>3660</v>
      </c>
      <c r="L67" s="115"/>
      <c r="M67" s="115"/>
      <c r="O67" s="115"/>
      <c r="P67" s="115"/>
    </row>
    <row r="68" spans="2:16" ht="21.95" customHeight="1" x14ac:dyDescent="0.3">
      <c r="B68" s="24" t="s">
        <v>63</v>
      </c>
      <c r="C68" s="26">
        <v>479452</v>
      </c>
      <c r="D68" s="73">
        <v>15625</v>
      </c>
      <c r="E68" s="76">
        <v>440</v>
      </c>
      <c r="F68" s="2"/>
      <c r="G68" s="24" t="s">
        <v>57</v>
      </c>
      <c r="H68" s="26" t="s">
        <v>5</v>
      </c>
      <c r="I68" s="73">
        <v>95082</v>
      </c>
      <c r="J68" s="76">
        <v>3255</v>
      </c>
      <c r="L68" s="115"/>
      <c r="M68" s="115"/>
      <c r="O68" s="115"/>
      <c r="P68" s="115"/>
    </row>
    <row r="69" spans="2:16" ht="21.95" customHeight="1" x14ac:dyDescent="0.3">
      <c r="B69" s="24" t="s">
        <v>64</v>
      </c>
      <c r="C69" s="26">
        <v>479454</v>
      </c>
      <c r="D69" s="73">
        <v>15057</v>
      </c>
      <c r="E69" s="76">
        <v>480</v>
      </c>
      <c r="F69" s="2"/>
      <c r="G69" s="24" t="s">
        <v>58</v>
      </c>
      <c r="H69" s="26" t="s">
        <v>5</v>
      </c>
      <c r="I69" s="73">
        <v>136854</v>
      </c>
      <c r="J69" s="76">
        <v>4685</v>
      </c>
      <c r="L69" s="115"/>
      <c r="M69" s="115"/>
      <c r="O69" s="115"/>
      <c r="P69" s="115"/>
    </row>
    <row r="70" spans="2:16" ht="21.95" customHeight="1" x14ac:dyDescent="0.3">
      <c r="B70" s="24" t="s">
        <v>65</v>
      </c>
      <c r="C70" s="26">
        <v>471267</v>
      </c>
      <c r="D70" s="73">
        <v>19172</v>
      </c>
      <c r="E70" s="76">
        <v>540</v>
      </c>
      <c r="F70"/>
      <c r="I70" s="124"/>
      <c r="L70" s="115"/>
      <c r="M70" s="115"/>
      <c r="O70" s="115"/>
      <c r="P70" s="115"/>
    </row>
    <row r="71" spans="2:16" ht="21.95" customHeight="1" x14ac:dyDescent="0.3">
      <c r="B71" s="24" t="s">
        <v>67</v>
      </c>
      <c r="C71" s="26">
        <v>456101</v>
      </c>
      <c r="D71" s="73">
        <v>19849</v>
      </c>
      <c r="E71" s="76">
        <v>520</v>
      </c>
      <c r="F71" s="82"/>
      <c r="I71" s="124"/>
      <c r="L71" s="115"/>
      <c r="M71" s="115"/>
      <c r="O71" s="115"/>
      <c r="P71" s="115"/>
    </row>
    <row r="72" spans="2:16" ht="21.95" customHeight="1" x14ac:dyDescent="0.3">
      <c r="B72" s="24" t="s">
        <v>68</v>
      </c>
      <c r="C72" s="26">
        <v>463604</v>
      </c>
      <c r="D72" s="73">
        <v>18932</v>
      </c>
      <c r="E72" s="76">
        <v>570</v>
      </c>
      <c r="F72" s="56"/>
      <c r="I72" s="124"/>
      <c r="L72" s="115"/>
      <c r="M72" s="115"/>
      <c r="O72" s="115"/>
      <c r="P72" s="115"/>
    </row>
    <row r="73" spans="2:16" ht="21.95" customHeight="1" x14ac:dyDescent="0.3">
      <c r="B73" s="24" t="s">
        <v>69</v>
      </c>
      <c r="C73" s="26">
        <v>470053</v>
      </c>
      <c r="D73" s="73">
        <v>17963</v>
      </c>
      <c r="E73" s="76">
        <v>640</v>
      </c>
      <c r="F73" s="27"/>
      <c r="I73" s="124"/>
      <c r="L73" s="115"/>
      <c r="M73" s="115"/>
      <c r="O73" s="115"/>
      <c r="P73" s="115"/>
    </row>
    <row r="74" spans="2:16" ht="21.95" customHeight="1" x14ac:dyDescent="0.3">
      <c r="B74" s="24" t="s">
        <v>70</v>
      </c>
      <c r="C74" s="26">
        <v>470054</v>
      </c>
      <c r="D74" s="73">
        <v>29420</v>
      </c>
      <c r="E74" s="76">
        <v>680</v>
      </c>
      <c r="F74" s="27"/>
      <c r="I74" s="124"/>
      <c r="L74" s="115"/>
      <c r="M74" s="115"/>
      <c r="O74" s="115"/>
      <c r="P74" s="115"/>
    </row>
    <row r="75" spans="2:16" ht="21.95" customHeight="1" x14ac:dyDescent="0.3">
      <c r="B75" s="24" t="s">
        <v>71</v>
      </c>
      <c r="C75" s="26">
        <v>463324</v>
      </c>
      <c r="D75" s="73">
        <v>27780</v>
      </c>
      <c r="E75" s="76">
        <v>1280</v>
      </c>
      <c r="F75" s="27"/>
      <c r="I75" s="124"/>
      <c r="L75" s="115"/>
      <c r="M75" s="115"/>
      <c r="O75" s="115"/>
      <c r="P75" s="115"/>
    </row>
    <row r="76" spans="2:16" ht="21.95" customHeight="1" x14ac:dyDescent="0.3">
      <c r="B76" s="24" t="s">
        <v>72</v>
      </c>
      <c r="C76" s="26">
        <v>387240</v>
      </c>
      <c r="D76" s="73">
        <v>36510</v>
      </c>
      <c r="E76" s="76">
        <v>865</v>
      </c>
      <c r="F76" s="27"/>
      <c r="I76" s="124"/>
      <c r="L76" s="115"/>
      <c r="M76" s="115"/>
      <c r="O76" s="115"/>
      <c r="P76" s="115"/>
    </row>
    <row r="77" spans="2:16" ht="21.95" customHeight="1" x14ac:dyDescent="0.3">
      <c r="B77" s="24" t="s">
        <v>46</v>
      </c>
      <c r="C77" s="26">
        <v>485712</v>
      </c>
      <c r="D77" s="73">
        <v>26741</v>
      </c>
      <c r="E77" s="76">
        <v>880</v>
      </c>
      <c r="F77" s="27"/>
      <c r="L77" s="115"/>
      <c r="M77" s="115"/>
      <c r="O77" s="115"/>
      <c r="P77" s="115"/>
    </row>
    <row r="78" spans="2:16" ht="21.95" customHeight="1" x14ac:dyDescent="0.3">
      <c r="B78" s="24" t="s">
        <v>48</v>
      </c>
      <c r="C78" s="26">
        <v>485709</v>
      </c>
      <c r="D78" s="73">
        <v>28256</v>
      </c>
      <c r="E78" s="76">
        <v>930</v>
      </c>
      <c r="F78" s="27"/>
      <c r="L78" s="115"/>
      <c r="M78" s="115"/>
      <c r="O78" s="115"/>
      <c r="P78" s="115"/>
    </row>
    <row r="79" spans="2:16" ht="21.95" customHeight="1" x14ac:dyDescent="0.3">
      <c r="B79" s="24" t="s">
        <v>49</v>
      </c>
      <c r="C79" s="26">
        <v>474839</v>
      </c>
      <c r="D79" s="73">
        <v>35295</v>
      </c>
      <c r="E79" s="76">
        <v>1010</v>
      </c>
      <c r="F79" s="27"/>
      <c r="L79" s="115"/>
      <c r="M79" s="115"/>
      <c r="O79" s="115"/>
      <c r="P79" s="115"/>
    </row>
    <row r="80" spans="2:16" ht="21.95" customHeight="1" x14ac:dyDescent="0.3">
      <c r="B80" s="24" t="s">
        <v>89</v>
      </c>
      <c r="C80" s="26" t="s">
        <v>5</v>
      </c>
      <c r="D80" s="73">
        <v>36072</v>
      </c>
      <c r="E80" s="76">
        <v>840</v>
      </c>
      <c r="F80" s="27"/>
      <c r="L80" s="115"/>
      <c r="M80" s="115"/>
      <c r="O80" s="115"/>
      <c r="P80" s="115"/>
    </row>
    <row r="81" spans="2:16" ht="21.95" customHeight="1" x14ac:dyDescent="0.3">
      <c r="B81" s="24" t="s">
        <v>154</v>
      </c>
      <c r="C81" s="26" t="s">
        <v>5</v>
      </c>
      <c r="D81" s="73">
        <v>36343</v>
      </c>
      <c r="E81" s="76">
        <v>809</v>
      </c>
      <c r="F81" s="27"/>
      <c r="L81" s="115"/>
      <c r="M81" s="115"/>
      <c r="O81" s="115"/>
      <c r="P81" s="115"/>
    </row>
    <row r="82" spans="2:16" ht="21.95" customHeight="1" x14ac:dyDescent="0.3">
      <c r="B82" s="24" t="s">
        <v>90</v>
      </c>
      <c r="C82" s="26" t="s">
        <v>5</v>
      </c>
      <c r="D82" s="73">
        <v>40427</v>
      </c>
      <c r="E82" s="76">
        <v>900</v>
      </c>
      <c r="F82" s="27"/>
      <c r="L82" s="115"/>
      <c r="M82" s="115"/>
      <c r="O82" s="115"/>
      <c r="P82" s="115"/>
    </row>
    <row r="83" spans="2:16" ht="21.95" customHeight="1" x14ac:dyDescent="0.3">
      <c r="F83" s="27"/>
      <c r="L83" s="115"/>
      <c r="M83" s="115"/>
      <c r="O83" s="115"/>
      <c r="P83" s="115"/>
    </row>
    <row r="84" spans="2:16" ht="21.95" customHeight="1" x14ac:dyDescent="0.3">
      <c r="F84" s="27"/>
      <c r="L84" s="115"/>
      <c r="M84" s="115"/>
      <c r="O84" s="115"/>
      <c r="P84" s="115"/>
    </row>
    <row r="85" spans="2:16" s="116" customFormat="1" ht="21.95" customHeight="1" x14ac:dyDescent="0.3">
      <c r="B85" s="156" t="s">
        <v>189</v>
      </c>
      <c r="C85" s="157"/>
      <c r="D85" s="157"/>
      <c r="E85" s="158"/>
      <c r="F85" s="125"/>
      <c r="G85" s="159" t="s">
        <v>190</v>
      </c>
      <c r="H85" s="160"/>
      <c r="I85" s="160"/>
      <c r="J85" s="161"/>
      <c r="K85" s="88"/>
      <c r="L85" s="115"/>
      <c r="M85" s="115"/>
      <c r="O85" s="115"/>
      <c r="P85" s="115"/>
    </row>
    <row r="86" spans="2:16" s="116" customFormat="1" ht="38.450000000000003" customHeight="1" x14ac:dyDescent="0.3">
      <c r="B86" s="127" t="s">
        <v>1</v>
      </c>
      <c r="C86" s="128" t="s">
        <v>181</v>
      </c>
      <c r="D86" s="129" t="s">
        <v>182</v>
      </c>
      <c r="E86" s="81" t="s">
        <v>4</v>
      </c>
      <c r="F86" s="125"/>
      <c r="G86" s="127" t="s">
        <v>1</v>
      </c>
      <c r="H86" s="128" t="s">
        <v>181</v>
      </c>
      <c r="I86" s="129" t="s">
        <v>182</v>
      </c>
      <c r="J86" s="81" t="s">
        <v>4</v>
      </c>
      <c r="K86" s="88"/>
      <c r="L86" s="115"/>
      <c r="M86" s="115"/>
      <c r="O86" s="115"/>
      <c r="P86" s="115"/>
    </row>
    <row r="87" spans="2:16" ht="18.95" customHeight="1" x14ac:dyDescent="0.3">
      <c r="B87" s="75" t="s">
        <v>23</v>
      </c>
      <c r="C87" s="113" t="s">
        <v>5</v>
      </c>
      <c r="D87" s="114">
        <v>1204</v>
      </c>
      <c r="E87" s="120">
        <v>45</v>
      </c>
      <c r="F87" s="27"/>
      <c r="G87" s="75" t="s">
        <v>23</v>
      </c>
      <c r="H87" s="113" t="s">
        <v>5</v>
      </c>
      <c r="I87" s="114">
        <v>1204</v>
      </c>
      <c r="J87" s="120">
        <v>43.33</v>
      </c>
      <c r="L87" s="115"/>
      <c r="M87" s="115"/>
      <c r="O87" s="115"/>
      <c r="P87" s="115"/>
    </row>
    <row r="88" spans="2:16" ht="18.95" customHeight="1" x14ac:dyDescent="0.3">
      <c r="B88" s="24" t="s">
        <v>186</v>
      </c>
      <c r="C88" s="26" t="s">
        <v>5</v>
      </c>
      <c r="D88" s="73">
        <v>3847</v>
      </c>
      <c r="E88" s="76">
        <v>56</v>
      </c>
      <c r="F88" s="27"/>
      <c r="G88" s="24" t="s">
        <v>186</v>
      </c>
      <c r="H88" s="26" t="s">
        <v>5</v>
      </c>
      <c r="I88" s="73">
        <v>3847</v>
      </c>
      <c r="J88" s="76">
        <v>56</v>
      </c>
      <c r="L88" s="115"/>
      <c r="M88" s="115"/>
      <c r="O88" s="115"/>
      <c r="P88" s="115"/>
    </row>
    <row r="89" spans="2:16" ht="18.95" customHeight="1" x14ac:dyDescent="0.3">
      <c r="B89" s="24" t="s">
        <v>25</v>
      </c>
      <c r="C89" s="26">
        <v>288245</v>
      </c>
      <c r="D89" s="73">
        <v>2033</v>
      </c>
      <c r="E89" s="76">
        <v>75</v>
      </c>
      <c r="F89" s="27"/>
      <c r="G89" s="24" t="s">
        <v>25</v>
      </c>
      <c r="H89" s="26">
        <v>287514</v>
      </c>
      <c r="I89" s="73">
        <v>2033</v>
      </c>
      <c r="J89" s="76">
        <v>75</v>
      </c>
      <c r="L89" s="115"/>
      <c r="M89" s="115"/>
      <c r="O89" s="115"/>
      <c r="P89" s="115"/>
    </row>
    <row r="90" spans="2:16" ht="18.95" customHeight="1" x14ac:dyDescent="0.3">
      <c r="B90" s="24" t="s">
        <v>187</v>
      </c>
      <c r="C90" s="26" t="s">
        <v>5</v>
      </c>
      <c r="D90" s="73">
        <v>3011</v>
      </c>
      <c r="E90" s="76">
        <v>80</v>
      </c>
      <c r="F90" s="27"/>
      <c r="G90" s="24" t="s">
        <v>187</v>
      </c>
      <c r="H90" s="26" t="s">
        <v>5</v>
      </c>
      <c r="I90" s="73">
        <v>2577</v>
      </c>
      <c r="J90" s="76">
        <v>80</v>
      </c>
      <c r="L90" s="115"/>
      <c r="M90" s="115"/>
      <c r="O90" s="115"/>
      <c r="P90" s="115"/>
    </row>
    <row r="91" spans="2:16" ht="18.95" customHeight="1" x14ac:dyDescent="0.3">
      <c r="B91" s="24" t="s">
        <v>28</v>
      </c>
      <c r="C91" s="26" t="s">
        <v>5</v>
      </c>
      <c r="D91" s="73">
        <v>2916</v>
      </c>
      <c r="E91" s="76">
        <v>118</v>
      </c>
      <c r="F91" s="27"/>
      <c r="G91" s="24" t="s">
        <v>28</v>
      </c>
      <c r="H91" s="26" t="s">
        <v>5</v>
      </c>
      <c r="I91" s="73">
        <v>2152</v>
      </c>
      <c r="J91" s="76">
        <v>115</v>
      </c>
      <c r="L91" s="115"/>
      <c r="M91" s="115"/>
      <c r="O91" s="115"/>
      <c r="P91" s="115"/>
    </row>
    <row r="92" spans="2:16" ht="18.95" customHeight="1" x14ac:dyDescent="0.3">
      <c r="B92" s="24" t="s">
        <v>30</v>
      </c>
      <c r="C92" s="26">
        <v>384365</v>
      </c>
      <c r="D92" s="73">
        <v>2588</v>
      </c>
      <c r="E92" s="76">
        <v>130</v>
      </c>
      <c r="F92"/>
      <c r="G92" s="24" t="s">
        <v>30</v>
      </c>
      <c r="H92" s="26">
        <v>528910</v>
      </c>
      <c r="I92" s="73">
        <v>2588</v>
      </c>
      <c r="J92" s="76">
        <v>130</v>
      </c>
      <c r="L92" s="115"/>
      <c r="M92" s="115"/>
      <c r="O92" s="115"/>
      <c r="P92" s="115"/>
    </row>
    <row r="93" spans="2:16" ht="18.95" customHeight="1" x14ac:dyDescent="0.3">
      <c r="B93" s="24" t="s">
        <v>34</v>
      </c>
      <c r="C93" s="26">
        <v>245835</v>
      </c>
      <c r="D93" s="73">
        <v>2854</v>
      </c>
      <c r="E93" s="76">
        <v>170</v>
      </c>
      <c r="F93"/>
      <c r="G93" s="24" t="s">
        <v>34</v>
      </c>
      <c r="H93" s="26">
        <v>245835</v>
      </c>
      <c r="I93" s="73">
        <v>2854</v>
      </c>
      <c r="J93" s="76">
        <v>175.33</v>
      </c>
      <c r="L93" s="115"/>
      <c r="M93" s="115"/>
      <c r="O93" s="115"/>
      <c r="P93" s="115"/>
    </row>
    <row r="94" spans="2:16" ht="18.95" customHeight="1" x14ac:dyDescent="0.3">
      <c r="B94" s="24" t="s">
        <v>36</v>
      </c>
      <c r="C94" s="26">
        <v>522492</v>
      </c>
      <c r="D94" s="73">
        <v>3399</v>
      </c>
      <c r="E94" s="76">
        <v>184</v>
      </c>
      <c r="F94"/>
      <c r="G94" s="24" t="s">
        <v>36</v>
      </c>
      <c r="H94" s="26" t="s">
        <v>5</v>
      </c>
      <c r="I94" s="73">
        <v>3842</v>
      </c>
      <c r="J94" s="76">
        <v>195.66</v>
      </c>
      <c r="L94" s="115"/>
      <c r="M94" s="115"/>
      <c r="O94" s="115"/>
      <c r="P94" s="115"/>
    </row>
    <row r="95" spans="2:16" ht="18.95" customHeight="1" x14ac:dyDescent="0.3">
      <c r="B95" s="24" t="s">
        <v>39</v>
      </c>
      <c r="C95" s="26" t="s">
        <v>5</v>
      </c>
      <c r="D95" s="73">
        <v>4206</v>
      </c>
      <c r="E95" s="76">
        <v>230</v>
      </c>
      <c r="F95" s="82"/>
      <c r="G95" s="24" t="s">
        <v>39</v>
      </c>
      <c r="H95" s="26" t="s">
        <v>5</v>
      </c>
      <c r="I95" s="73">
        <v>3880</v>
      </c>
      <c r="J95" s="76">
        <v>230</v>
      </c>
      <c r="L95" s="115"/>
      <c r="M95" s="115"/>
      <c r="O95" s="115"/>
      <c r="P95" s="115"/>
    </row>
    <row r="96" spans="2:16" ht="18.95" customHeight="1" x14ac:dyDescent="0.3">
      <c r="B96" s="24" t="s">
        <v>41</v>
      </c>
      <c r="C96" s="26">
        <v>514329</v>
      </c>
      <c r="D96" s="73">
        <v>3950</v>
      </c>
      <c r="E96" s="76">
        <v>255</v>
      </c>
      <c r="F96" s="56"/>
      <c r="G96" s="24" t="s">
        <v>41</v>
      </c>
      <c r="H96" s="26">
        <v>245934</v>
      </c>
      <c r="I96" s="73">
        <v>3950</v>
      </c>
      <c r="J96" s="76">
        <v>255</v>
      </c>
      <c r="L96" s="115"/>
      <c r="M96" s="115"/>
      <c r="O96" s="115"/>
      <c r="P96" s="115"/>
    </row>
    <row r="97" spans="2:16" ht="18.95" customHeight="1" x14ac:dyDescent="0.3">
      <c r="B97" s="24" t="s">
        <v>22</v>
      </c>
      <c r="C97" s="26">
        <v>332498</v>
      </c>
      <c r="D97" s="73">
        <v>4305</v>
      </c>
      <c r="E97" s="76">
        <v>285</v>
      </c>
      <c r="F97" s="27"/>
      <c r="G97" s="24" t="s">
        <v>22</v>
      </c>
      <c r="H97" s="26">
        <v>332498</v>
      </c>
      <c r="I97" s="73">
        <v>4305</v>
      </c>
      <c r="J97" s="76">
        <v>285</v>
      </c>
      <c r="L97" s="115"/>
      <c r="M97" s="115"/>
      <c r="O97" s="115"/>
      <c r="P97" s="115"/>
    </row>
    <row r="98" spans="2:16" ht="18.95" customHeight="1" x14ac:dyDescent="0.3">
      <c r="B98" s="24" t="s">
        <v>26</v>
      </c>
      <c r="C98" s="26" t="s">
        <v>5</v>
      </c>
      <c r="D98" s="73">
        <v>9783</v>
      </c>
      <c r="E98" s="76">
        <v>310</v>
      </c>
      <c r="F98" s="27"/>
      <c r="G98" s="24" t="s">
        <v>26</v>
      </c>
      <c r="H98" s="26" t="s">
        <v>5</v>
      </c>
      <c r="I98" s="73">
        <v>9783</v>
      </c>
      <c r="J98" s="76">
        <v>310</v>
      </c>
      <c r="L98" s="115"/>
      <c r="M98" s="115"/>
      <c r="O98" s="115"/>
      <c r="P98" s="115"/>
    </row>
    <row r="99" spans="2:16" ht="18.95" customHeight="1" x14ac:dyDescent="0.3">
      <c r="B99" s="24" t="s">
        <v>27</v>
      </c>
      <c r="C99" s="26" t="s">
        <v>5</v>
      </c>
      <c r="D99" s="73">
        <v>10846</v>
      </c>
      <c r="E99" s="76">
        <v>350</v>
      </c>
      <c r="F99" s="27"/>
      <c r="G99" s="24" t="s">
        <v>27</v>
      </c>
      <c r="H99" s="26" t="s">
        <v>5</v>
      </c>
      <c r="I99" s="73">
        <v>10846</v>
      </c>
      <c r="J99" s="76">
        <v>350</v>
      </c>
      <c r="L99" s="115"/>
      <c r="M99" s="115"/>
      <c r="O99" s="115"/>
      <c r="P99" s="115"/>
    </row>
    <row r="100" spans="2:16" ht="18.95" customHeight="1" x14ac:dyDescent="0.3">
      <c r="B100" s="24" t="s">
        <v>29</v>
      </c>
      <c r="C100" s="26">
        <v>294591</v>
      </c>
      <c r="D100" s="73">
        <v>9615</v>
      </c>
      <c r="E100" s="76">
        <v>390</v>
      </c>
      <c r="F100" s="27"/>
      <c r="G100" s="24" t="s">
        <v>29</v>
      </c>
      <c r="H100" s="26" t="s">
        <v>5</v>
      </c>
      <c r="I100" s="73">
        <v>10045</v>
      </c>
      <c r="J100" s="76">
        <v>390</v>
      </c>
      <c r="L100" s="115"/>
      <c r="M100" s="115"/>
      <c r="O100" s="115"/>
      <c r="P100" s="115"/>
    </row>
    <row r="101" spans="2:16" ht="18.95" customHeight="1" x14ac:dyDescent="0.3">
      <c r="B101" s="24" t="s">
        <v>33</v>
      </c>
      <c r="C101" s="26">
        <v>475165</v>
      </c>
      <c r="D101" s="73">
        <v>10219</v>
      </c>
      <c r="E101" s="76">
        <v>375</v>
      </c>
      <c r="F101" s="27"/>
      <c r="G101" s="24" t="s">
        <v>33</v>
      </c>
      <c r="H101" s="26">
        <v>294587</v>
      </c>
      <c r="I101" s="73">
        <v>10219</v>
      </c>
      <c r="J101" s="76">
        <v>375</v>
      </c>
      <c r="L101" s="115"/>
      <c r="M101" s="115"/>
      <c r="O101" s="115"/>
      <c r="P101" s="115"/>
    </row>
    <row r="102" spans="2:16" ht="18.95" customHeight="1" x14ac:dyDescent="0.3">
      <c r="B102" s="24" t="s">
        <v>35</v>
      </c>
      <c r="C102" s="26">
        <v>496469</v>
      </c>
      <c r="D102" s="73">
        <v>11173</v>
      </c>
      <c r="E102" s="76">
        <v>415</v>
      </c>
      <c r="F102" s="27"/>
      <c r="G102" s="24" t="s">
        <v>35</v>
      </c>
      <c r="H102" s="26">
        <v>327375</v>
      </c>
      <c r="I102" s="73">
        <v>11173</v>
      </c>
      <c r="J102" s="76">
        <v>415</v>
      </c>
      <c r="L102" s="115"/>
      <c r="M102" s="115"/>
      <c r="O102" s="115"/>
      <c r="P102" s="115"/>
    </row>
    <row r="103" spans="2:16" ht="18.95" customHeight="1" x14ac:dyDescent="0.3">
      <c r="B103" s="24" t="s">
        <v>37</v>
      </c>
      <c r="C103" s="26" t="s">
        <v>5</v>
      </c>
      <c r="D103" s="73">
        <v>13656</v>
      </c>
      <c r="E103" s="76">
        <v>455</v>
      </c>
      <c r="F103" s="27"/>
      <c r="G103" s="24" t="s">
        <v>37</v>
      </c>
      <c r="H103" s="26" t="s">
        <v>5</v>
      </c>
      <c r="I103" s="73">
        <v>13656</v>
      </c>
      <c r="J103" s="76">
        <v>455</v>
      </c>
      <c r="L103" s="115"/>
      <c r="M103" s="115"/>
      <c r="O103" s="115"/>
      <c r="P103" s="115"/>
    </row>
    <row r="104" spans="2:16" ht="18.95" customHeight="1" x14ac:dyDescent="0.3">
      <c r="B104" s="24" t="s">
        <v>60</v>
      </c>
      <c r="C104" s="26" t="s">
        <v>5</v>
      </c>
      <c r="D104" s="73">
        <v>13939</v>
      </c>
      <c r="E104" s="76">
        <v>495</v>
      </c>
      <c r="F104" s="27"/>
      <c r="G104" s="24" t="s">
        <v>60</v>
      </c>
      <c r="H104" s="26">
        <v>294583</v>
      </c>
      <c r="I104" s="73">
        <v>13946</v>
      </c>
      <c r="J104" s="76">
        <v>495</v>
      </c>
      <c r="L104" s="115"/>
      <c r="M104" s="115"/>
      <c r="O104" s="115"/>
      <c r="P104" s="115"/>
    </row>
    <row r="105" spans="2:16" ht="18.95" customHeight="1" x14ac:dyDescent="0.3">
      <c r="B105" s="24" t="s">
        <v>63</v>
      </c>
      <c r="C105" s="26" t="s">
        <v>5</v>
      </c>
      <c r="D105" s="73">
        <v>15100</v>
      </c>
      <c r="E105" s="76">
        <v>555</v>
      </c>
      <c r="F105" s="27"/>
      <c r="G105" s="24" t="s">
        <v>63</v>
      </c>
      <c r="H105" s="26" t="s">
        <v>5</v>
      </c>
      <c r="I105" s="73">
        <v>15100</v>
      </c>
      <c r="J105" s="76">
        <v>555</v>
      </c>
      <c r="L105" s="115"/>
      <c r="M105" s="115"/>
      <c r="O105" s="115"/>
      <c r="P105" s="115"/>
    </row>
    <row r="106" spans="2:16" ht="18.95" customHeight="1" x14ac:dyDescent="0.3">
      <c r="B106" s="24" t="s">
        <v>64</v>
      </c>
      <c r="C106" s="26">
        <v>282109</v>
      </c>
      <c r="D106" s="73">
        <v>16184</v>
      </c>
      <c r="E106" s="76">
        <v>595</v>
      </c>
      <c r="F106" s="27"/>
      <c r="G106" s="24" t="s">
        <v>64</v>
      </c>
      <c r="H106" s="26">
        <v>294590</v>
      </c>
      <c r="I106" s="73">
        <v>17088</v>
      </c>
      <c r="J106" s="76">
        <v>595</v>
      </c>
      <c r="L106" s="115"/>
      <c r="M106" s="115"/>
      <c r="O106" s="115"/>
      <c r="P106" s="115"/>
    </row>
    <row r="107" spans="2:16" ht="18.95" customHeight="1" x14ac:dyDescent="0.3">
      <c r="B107" s="24" t="s">
        <v>65</v>
      </c>
      <c r="C107" s="26" t="s">
        <v>5</v>
      </c>
      <c r="D107" s="73">
        <v>15949</v>
      </c>
      <c r="E107" s="76">
        <v>655</v>
      </c>
      <c r="F107" s="27"/>
      <c r="G107" s="24" t="s">
        <v>65</v>
      </c>
      <c r="H107" s="26" t="s">
        <v>5</v>
      </c>
      <c r="I107" s="73">
        <v>21613</v>
      </c>
      <c r="J107" s="76">
        <v>655</v>
      </c>
      <c r="L107" s="115"/>
      <c r="M107" s="115"/>
      <c r="O107" s="115"/>
      <c r="P107" s="115"/>
    </row>
    <row r="108" spans="2:16" ht="18.95" customHeight="1" x14ac:dyDescent="0.3">
      <c r="B108" s="24" t="s">
        <v>67</v>
      </c>
      <c r="C108" s="26" t="s">
        <v>5</v>
      </c>
      <c r="D108" s="73">
        <v>15800</v>
      </c>
      <c r="E108" s="76">
        <v>640</v>
      </c>
      <c r="F108" s="27"/>
      <c r="G108" s="24" t="s">
        <v>67</v>
      </c>
      <c r="H108" s="26">
        <v>511771</v>
      </c>
      <c r="I108" s="73">
        <v>21067</v>
      </c>
      <c r="J108" s="76">
        <v>640</v>
      </c>
      <c r="L108" s="115"/>
      <c r="M108" s="115"/>
      <c r="O108" s="115"/>
      <c r="P108" s="115"/>
    </row>
    <row r="109" spans="2:16" ht="18.95" customHeight="1" x14ac:dyDescent="0.3">
      <c r="B109" s="24" t="s">
        <v>68</v>
      </c>
      <c r="C109" s="26" t="s">
        <v>5</v>
      </c>
      <c r="D109" s="73">
        <v>19037</v>
      </c>
      <c r="E109" s="76">
        <v>690</v>
      </c>
      <c r="F109" s="27"/>
      <c r="G109" s="24" t="s">
        <v>68</v>
      </c>
      <c r="H109" s="26" t="s">
        <v>5</v>
      </c>
      <c r="I109" s="73">
        <v>19037</v>
      </c>
      <c r="J109" s="76">
        <v>690</v>
      </c>
      <c r="L109" s="115"/>
      <c r="M109" s="115"/>
      <c r="O109" s="115"/>
      <c r="P109" s="115"/>
    </row>
    <row r="110" spans="2:16" ht="18.95" customHeight="1" x14ac:dyDescent="0.3">
      <c r="B110" s="24" t="s">
        <v>69</v>
      </c>
      <c r="C110" s="26">
        <v>511770</v>
      </c>
      <c r="D110" s="73">
        <v>17767</v>
      </c>
      <c r="E110" s="76">
        <v>760</v>
      </c>
      <c r="F110" s="27"/>
      <c r="G110" s="24" t="s">
        <v>69</v>
      </c>
      <c r="H110" s="26" t="s">
        <v>5</v>
      </c>
      <c r="I110" s="73">
        <v>18304</v>
      </c>
      <c r="J110" s="76">
        <v>760</v>
      </c>
      <c r="L110" s="115"/>
      <c r="M110" s="115"/>
      <c r="O110" s="115"/>
      <c r="P110" s="115"/>
    </row>
    <row r="111" spans="2:16" ht="18.95" customHeight="1" x14ac:dyDescent="0.3">
      <c r="B111" s="24" t="s">
        <v>72</v>
      </c>
      <c r="C111" s="26" t="s">
        <v>5</v>
      </c>
      <c r="D111" s="73">
        <v>22846</v>
      </c>
      <c r="E111" s="76">
        <v>995</v>
      </c>
      <c r="F111" s="27"/>
      <c r="G111" s="24" t="s">
        <v>72</v>
      </c>
      <c r="H111" s="26" t="s">
        <v>5</v>
      </c>
      <c r="I111" s="73">
        <v>30959</v>
      </c>
      <c r="J111" s="76">
        <v>995</v>
      </c>
      <c r="L111" s="115"/>
      <c r="M111" s="115"/>
      <c r="O111" s="115"/>
      <c r="P111" s="115"/>
    </row>
    <row r="112" spans="2:16" ht="18.95" customHeight="1" x14ac:dyDescent="0.3">
      <c r="B112" s="24" t="s">
        <v>46</v>
      </c>
      <c r="C112" s="26" t="s">
        <v>5</v>
      </c>
      <c r="D112" s="73">
        <v>32232</v>
      </c>
      <c r="E112" s="76">
        <v>1010</v>
      </c>
      <c r="F112" s="27"/>
      <c r="G112" s="24" t="s">
        <v>46</v>
      </c>
      <c r="H112" s="26">
        <v>295014</v>
      </c>
      <c r="I112" s="73">
        <v>33013</v>
      </c>
      <c r="J112" s="76">
        <v>1010</v>
      </c>
      <c r="L112" s="115"/>
      <c r="M112" s="115"/>
      <c r="O112" s="115"/>
      <c r="P112" s="115"/>
    </row>
    <row r="113" spans="2:16" ht="18.95" customHeight="1" x14ac:dyDescent="0.3">
      <c r="B113" s="24" t="s">
        <v>49</v>
      </c>
      <c r="C113" s="26">
        <v>511769</v>
      </c>
      <c r="D113" s="73">
        <v>29653</v>
      </c>
      <c r="E113" s="76">
        <v>1140</v>
      </c>
      <c r="F113" s="27"/>
      <c r="G113" s="24" t="s">
        <v>49</v>
      </c>
      <c r="H113" s="26">
        <v>478297</v>
      </c>
      <c r="I113" s="73">
        <v>29653</v>
      </c>
      <c r="J113" s="76">
        <v>1140</v>
      </c>
      <c r="L113" s="115"/>
      <c r="M113" s="115"/>
      <c r="O113" s="115"/>
      <c r="P113" s="115"/>
    </row>
    <row r="114" spans="2:16" ht="28.5" customHeight="1" x14ac:dyDescent="0.3">
      <c r="F114" s="27"/>
      <c r="L114" s="115"/>
      <c r="M114" s="115"/>
      <c r="O114" s="115"/>
      <c r="P114" s="115"/>
    </row>
    <row r="115" spans="2:16" s="116" customFormat="1" ht="20.100000000000001" customHeight="1" x14ac:dyDescent="0.3">
      <c r="B115" s="156" t="s">
        <v>191</v>
      </c>
      <c r="C115" s="157"/>
      <c r="D115" s="157"/>
      <c r="E115" s="158"/>
      <c r="F115" s="126"/>
      <c r="G115" s="156" t="s">
        <v>192</v>
      </c>
      <c r="H115" s="157"/>
      <c r="I115" s="157"/>
      <c r="J115" s="158"/>
      <c r="K115" s="88"/>
      <c r="L115" s="115"/>
      <c r="M115" s="115"/>
      <c r="O115" s="115"/>
      <c r="P115" s="115"/>
    </row>
    <row r="116" spans="2:16" s="116" customFormat="1" ht="35.1" customHeight="1" x14ac:dyDescent="0.3">
      <c r="B116" s="127" t="s">
        <v>1</v>
      </c>
      <c r="C116" s="128" t="s">
        <v>181</v>
      </c>
      <c r="D116" s="129" t="s">
        <v>182</v>
      </c>
      <c r="E116" s="81" t="s">
        <v>4</v>
      </c>
      <c r="F116" s="126"/>
      <c r="G116" s="127" t="s">
        <v>1</v>
      </c>
      <c r="H116" s="128" t="s">
        <v>181</v>
      </c>
      <c r="I116" s="129" t="s">
        <v>182</v>
      </c>
      <c r="J116" s="81" t="s">
        <v>4</v>
      </c>
      <c r="K116" s="88"/>
      <c r="L116" s="115"/>
      <c r="M116" s="115"/>
      <c r="O116" s="115"/>
      <c r="P116" s="115"/>
    </row>
    <row r="117" spans="2:16" ht="18.95" customHeight="1" x14ac:dyDescent="0.3">
      <c r="B117" s="75">
        <v>3</v>
      </c>
      <c r="C117" s="113">
        <v>341064</v>
      </c>
      <c r="D117" s="114">
        <v>1030</v>
      </c>
      <c r="E117" s="120">
        <v>38</v>
      </c>
      <c r="F117" s="27"/>
      <c r="G117" s="75">
        <v>3</v>
      </c>
      <c r="H117" s="113" t="s">
        <v>5</v>
      </c>
      <c r="I117" s="114">
        <v>1186</v>
      </c>
      <c r="J117" s="120">
        <v>26.3</v>
      </c>
      <c r="L117" s="115"/>
      <c r="M117" s="115"/>
      <c r="O117" s="115"/>
      <c r="P117" s="115"/>
    </row>
    <row r="118" spans="2:16" ht="18.95" customHeight="1" x14ac:dyDescent="0.3">
      <c r="B118" s="117">
        <v>4</v>
      </c>
      <c r="C118" s="26">
        <v>535126</v>
      </c>
      <c r="D118" s="73">
        <v>1418</v>
      </c>
      <c r="E118" s="76">
        <v>50</v>
      </c>
      <c r="F118" s="27"/>
      <c r="G118" s="24">
        <v>4</v>
      </c>
      <c r="H118" s="26">
        <v>99553</v>
      </c>
      <c r="I118" s="73">
        <v>1146</v>
      </c>
      <c r="J118" s="76">
        <v>38.659999999999997</v>
      </c>
      <c r="L118" s="115"/>
      <c r="M118" s="115"/>
      <c r="O118" s="115"/>
      <c r="P118" s="115"/>
    </row>
    <row r="119" spans="2:16" ht="18.95" customHeight="1" x14ac:dyDescent="0.3">
      <c r="B119" s="117">
        <v>6</v>
      </c>
      <c r="C119" s="26">
        <v>472551</v>
      </c>
      <c r="D119" s="73">
        <v>1812</v>
      </c>
      <c r="E119" s="76">
        <v>83</v>
      </c>
      <c r="F119" s="27"/>
      <c r="G119" s="24">
        <v>6</v>
      </c>
      <c r="H119" s="26">
        <v>99255</v>
      </c>
      <c r="I119" s="73">
        <v>1814</v>
      </c>
      <c r="J119" s="76">
        <v>72.66</v>
      </c>
      <c r="L119" s="115"/>
      <c r="M119" s="115"/>
      <c r="O119" s="115"/>
      <c r="P119" s="115"/>
    </row>
    <row r="120" spans="2:16" ht="18.95" customHeight="1" x14ac:dyDescent="0.3">
      <c r="B120" s="117">
        <v>8</v>
      </c>
      <c r="C120" s="26">
        <v>528906</v>
      </c>
      <c r="D120" s="73">
        <v>2954</v>
      </c>
      <c r="E120" s="76">
        <v>141</v>
      </c>
      <c r="F120" s="27"/>
      <c r="G120" s="24">
        <v>8</v>
      </c>
      <c r="H120" s="26">
        <v>534885</v>
      </c>
      <c r="I120" s="73">
        <v>2481</v>
      </c>
      <c r="J120" s="76">
        <v>118</v>
      </c>
      <c r="L120" s="115"/>
      <c r="M120" s="115"/>
      <c r="O120" s="115"/>
      <c r="P120" s="115"/>
    </row>
    <row r="121" spans="2:16" ht="18.95" customHeight="1" x14ac:dyDescent="0.3">
      <c r="B121" s="24">
        <v>10</v>
      </c>
      <c r="C121" s="26">
        <v>119785</v>
      </c>
      <c r="D121" s="73">
        <v>4183</v>
      </c>
      <c r="E121" s="76">
        <v>203</v>
      </c>
      <c r="F121" s="27"/>
      <c r="G121" s="24">
        <v>10</v>
      </c>
      <c r="H121" s="26">
        <v>534886</v>
      </c>
      <c r="I121" s="73">
        <v>3375</v>
      </c>
      <c r="J121" s="76">
        <v>171</v>
      </c>
      <c r="L121" s="115"/>
      <c r="M121" s="115"/>
      <c r="O121" s="115"/>
      <c r="P121" s="115"/>
    </row>
    <row r="122" spans="2:16" ht="18.95" customHeight="1" x14ac:dyDescent="0.3">
      <c r="B122" s="117">
        <v>12</v>
      </c>
      <c r="C122" s="26">
        <v>245187</v>
      </c>
      <c r="D122" s="73">
        <v>5684</v>
      </c>
      <c r="E122" s="76">
        <v>303</v>
      </c>
      <c r="F122" s="27"/>
      <c r="G122" s="24">
        <v>12</v>
      </c>
      <c r="H122" s="26">
        <v>515760</v>
      </c>
      <c r="I122" s="73">
        <v>4565</v>
      </c>
      <c r="J122" s="76">
        <v>253.33</v>
      </c>
      <c r="L122" s="115"/>
      <c r="M122" s="115"/>
      <c r="O122" s="115"/>
      <c r="P122" s="115"/>
    </row>
    <row r="123" spans="2:16" ht="18.95" customHeight="1" x14ac:dyDescent="0.3">
      <c r="B123" s="24">
        <v>14</v>
      </c>
      <c r="C123" s="26">
        <v>245125</v>
      </c>
      <c r="D123" s="73">
        <v>9087</v>
      </c>
      <c r="E123" s="76">
        <v>400</v>
      </c>
      <c r="F123" s="27"/>
      <c r="G123" s="24">
        <v>14</v>
      </c>
      <c r="H123" s="26">
        <v>99867</v>
      </c>
      <c r="I123" s="73">
        <v>7817</v>
      </c>
      <c r="J123" s="76">
        <v>450</v>
      </c>
      <c r="L123" s="115"/>
      <c r="M123" s="115"/>
      <c r="O123" s="115"/>
      <c r="P123" s="115"/>
    </row>
    <row r="124" spans="2:16" ht="18.95" customHeight="1" x14ac:dyDescent="0.3">
      <c r="B124" s="117">
        <v>16</v>
      </c>
      <c r="C124" s="26">
        <v>327374</v>
      </c>
      <c r="D124" s="73">
        <v>12591</v>
      </c>
      <c r="E124" s="76">
        <v>505</v>
      </c>
      <c r="F124" s="27"/>
      <c r="G124" s="24">
        <v>16</v>
      </c>
      <c r="H124" s="26">
        <v>99889</v>
      </c>
      <c r="I124" s="73">
        <v>17287</v>
      </c>
      <c r="J124" s="76">
        <v>700</v>
      </c>
      <c r="L124" s="115"/>
      <c r="M124" s="115"/>
      <c r="O124" s="115"/>
      <c r="P124" s="115"/>
    </row>
    <row r="125" spans="2:16" ht="18.95" customHeight="1" x14ac:dyDescent="0.3">
      <c r="B125" s="24">
        <v>18</v>
      </c>
      <c r="C125" s="26">
        <v>282106</v>
      </c>
      <c r="D125" s="73">
        <v>18343</v>
      </c>
      <c r="E125" s="76">
        <v>645</v>
      </c>
      <c r="F125" s="27"/>
      <c r="G125" s="24">
        <v>18</v>
      </c>
      <c r="H125" s="26">
        <v>99354</v>
      </c>
      <c r="I125" s="73">
        <v>17604</v>
      </c>
      <c r="J125" s="76">
        <v>685</v>
      </c>
      <c r="L125" s="115"/>
      <c r="M125" s="115"/>
      <c r="O125" s="115"/>
      <c r="P125" s="115"/>
    </row>
    <row r="126" spans="2:16" ht="18.95" customHeight="1" x14ac:dyDescent="0.3">
      <c r="B126" s="24">
        <v>20</v>
      </c>
      <c r="C126" s="26">
        <v>282113</v>
      </c>
      <c r="D126" s="73">
        <v>19981</v>
      </c>
      <c r="E126" s="76">
        <v>805</v>
      </c>
      <c r="F126" s="27"/>
      <c r="G126" s="24">
        <v>20</v>
      </c>
      <c r="H126" s="26">
        <v>99377</v>
      </c>
      <c r="I126" s="73">
        <v>21313</v>
      </c>
      <c r="J126" s="76">
        <v>860</v>
      </c>
      <c r="L126" s="115"/>
      <c r="M126" s="115"/>
      <c r="O126" s="115"/>
      <c r="P126" s="115"/>
    </row>
    <row r="127" spans="2:16" ht="18.95" customHeight="1" x14ac:dyDescent="0.3">
      <c r="B127" s="24">
        <v>24</v>
      </c>
      <c r="C127" s="26">
        <v>282130</v>
      </c>
      <c r="D127" s="73">
        <v>34444</v>
      </c>
      <c r="E127" s="76">
        <v>1215</v>
      </c>
      <c r="F127" s="27"/>
      <c r="G127" s="24">
        <v>24</v>
      </c>
      <c r="H127" s="26">
        <v>344413</v>
      </c>
      <c r="I127" s="73">
        <v>30956</v>
      </c>
      <c r="J127" s="76">
        <v>1195</v>
      </c>
      <c r="L127" s="115"/>
      <c r="M127" s="115"/>
      <c r="O127" s="115"/>
      <c r="P127" s="115"/>
    </row>
    <row r="128" spans="2:16" ht="18.95" customHeight="1" x14ac:dyDescent="0.3">
      <c r="B128" s="24">
        <v>30</v>
      </c>
      <c r="C128" s="26">
        <v>480428</v>
      </c>
      <c r="D128" s="73">
        <v>56225</v>
      </c>
      <c r="E128" s="76">
        <v>1945</v>
      </c>
      <c r="F128" s="27"/>
      <c r="G128" s="24">
        <v>30</v>
      </c>
      <c r="H128" s="26">
        <v>517500</v>
      </c>
      <c r="I128" s="73">
        <v>71288</v>
      </c>
      <c r="J128" s="76">
        <v>1565</v>
      </c>
      <c r="L128" s="115"/>
      <c r="M128" s="115"/>
      <c r="O128" s="115"/>
      <c r="P128" s="115"/>
    </row>
    <row r="129" spans="2:16" ht="18.95" customHeight="1" x14ac:dyDescent="0.3">
      <c r="B129" s="24">
        <v>36</v>
      </c>
      <c r="C129" s="26">
        <v>282131</v>
      </c>
      <c r="D129" s="73">
        <v>68412</v>
      </c>
      <c r="E129" s="76">
        <v>2395</v>
      </c>
      <c r="F129" s="27"/>
      <c r="G129" s="24">
        <v>36</v>
      </c>
      <c r="H129" s="26" t="s">
        <v>5</v>
      </c>
      <c r="I129" s="73">
        <v>97015</v>
      </c>
      <c r="J129" s="76">
        <v>2730</v>
      </c>
      <c r="L129" s="115"/>
      <c r="M129" s="115"/>
      <c r="O129" s="115"/>
      <c r="P129" s="115"/>
    </row>
    <row r="130" spans="2:16" ht="18.95" customHeight="1" x14ac:dyDescent="0.3">
      <c r="B130" s="24">
        <v>42</v>
      </c>
      <c r="C130" s="26" t="s">
        <v>5</v>
      </c>
      <c r="D130" s="73">
        <v>105332</v>
      </c>
      <c r="E130" s="76">
        <v>3465</v>
      </c>
      <c r="F130" s="27"/>
      <c r="L130" s="115"/>
      <c r="M130" s="115"/>
      <c r="O130" s="115"/>
      <c r="P130" s="115"/>
    </row>
    <row r="131" spans="2:16" ht="18.95" customHeight="1" x14ac:dyDescent="0.3">
      <c r="B131" s="24">
        <v>48</v>
      </c>
      <c r="C131" s="26" t="s">
        <v>5</v>
      </c>
      <c r="D131" s="73">
        <v>137085</v>
      </c>
      <c r="E131" s="76">
        <v>4610</v>
      </c>
      <c r="F131" s="27"/>
      <c r="L131" s="115"/>
      <c r="M131" s="115"/>
      <c r="O131" s="115"/>
      <c r="P131" s="115"/>
    </row>
    <row r="132" spans="2:16" ht="20.100000000000001" customHeight="1" x14ac:dyDescent="0.3">
      <c r="C132" s="1"/>
      <c r="D132" s="124"/>
      <c r="E132" s="1"/>
      <c r="F132" s="27"/>
      <c r="L132" s="115"/>
      <c r="M132" s="115"/>
      <c r="O132" s="115"/>
      <c r="P132" s="115"/>
    </row>
    <row r="133" spans="2:16" ht="33.6" customHeight="1" x14ac:dyDescent="0.3">
      <c r="C133" s="1"/>
      <c r="D133" s="124"/>
      <c r="E133" s="1"/>
      <c r="F133" s="27"/>
      <c r="L133" s="115"/>
      <c r="M133" s="115"/>
      <c r="O133" s="115"/>
      <c r="P133" s="115"/>
    </row>
    <row r="134" spans="2:16" ht="21.95" customHeight="1" x14ac:dyDescent="0.3">
      <c r="B134" s="156" t="s">
        <v>193</v>
      </c>
      <c r="C134" s="157"/>
      <c r="D134" s="157"/>
      <c r="E134" s="158"/>
      <c r="F134" s="125"/>
      <c r="G134" s="156" t="s">
        <v>194</v>
      </c>
      <c r="H134" s="157"/>
      <c r="I134" s="157"/>
      <c r="J134" s="158"/>
      <c r="L134" s="115"/>
      <c r="M134" s="115"/>
      <c r="O134" s="115"/>
      <c r="P134" s="115"/>
    </row>
    <row r="135" spans="2:16" ht="38.450000000000003" customHeight="1" x14ac:dyDescent="0.3">
      <c r="B135" s="130" t="s">
        <v>1</v>
      </c>
      <c r="C135" s="131" t="s">
        <v>181</v>
      </c>
      <c r="D135" s="132" t="s">
        <v>182</v>
      </c>
      <c r="E135" s="108" t="s">
        <v>4</v>
      </c>
      <c r="F135" s="125"/>
      <c r="G135" s="130" t="s">
        <v>1</v>
      </c>
      <c r="H135" s="131" t="s">
        <v>181</v>
      </c>
      <c r="I135" s="132" t="s">
        <v>182</v>
      </c>
      <c r="J135" s="108" t="s">
        <v>4</v>
      </c>
      <c r="L135" s="115"/>
      <c r="M135" s="115"/>
      <c r="O135" s="115"/>
      <c r="P135" s="115"/>
    </row>
    <row r="136" spans="2:16" ht="21.95" customHeight="1" x14ac:dyDescent="0.3">
      <c r="B136" s="75">
        <v>3</v>
      </c>
      <c r="C136" s="113">
        <v>342276</v>
      </c>
      <c r="D136" s="114">
        <v>1009</v>
      </c>
      <c r="E136" s="38">
        <v>31.66</v>
      </c>
      <c r="F136" s="27"/>
      <c r="G136" s="75">
        <v>3</v>
      </c>
      <c r="H136" s="113" t="s">
        <v>5</v>
      </c>
      <c r="I136" s="114">
        <v>1730</v>
      </c>
      <c r="J136" s="38">
        <v>41</v>
      </c>
      <c r="L136" s="115"/>
      <c r="M136" s="115"/>
      <c r="O136" s="115"/>
      <c r="P136" s="115"/>
    </row>
    <row r="137" spans="2:16" ht="21.95" customHeight="1" x14ac:dyDescent="0.3">
      <c r="B137" s="117">
        <v>4</v>
      </c>
      <c r="C137" s="26">
        <v>122756</v>
      </c>
      <c r="D137" s="73">
        <v>1198</v>
      </c>
      <c r="E137" s="27">
        <v>46</v>
      </c>
      <c r="F137" s="27"/>
      <c r="G137" s="24">
        <v>4</v>
      </c>
      <c r="H137" s="26">
        <v>349274</v>
      </c>
      <c r="I137" s="73">
        <v>1387</v>
      </c>
      <c r="J137" s="27">
        <v>60</v>
      </c>
      <c r="L137" s="115"/>
      <c r="M137" s="115"/>
      <c r="O137" s="115"/>
      <c r="P137" s="115"/>
    </row>
    <row r="138" spans="2:16" ht="21.95" customHeight="1" x14ac:dyDescent="0.3">
      <c r="B138" s="117">
        <v>6</v>
      </c>
      <c r="C138" s="26">
        <v>527473</v>
      </c>
      <c r="D138" s="73">
        <v>2411</v>
      </c>
      <c r="E138" s="27">
        <v>83.33</v>
      </c>
      <c r="F138" s="27"/>
      <c r="G138" s="24">
        <v>6</v>
      </c>
      <c r="H138" s="26">
        <v>349281</v>
      </c>
      <c r="I138" s="73">
        <v>1999</v>
      </c>
      <c r="J138" s="27">
        <v>82</v>
      </c>
      <c r="L138" s="115"/>
      <c r="M138" s="115"/>
      <c r="O138" s="115"/>
      <c r="P138" s="115"/>
    </row>
    <row r="139" spans="2:16" ht="21.95" customHeight="1" x14ac:dyDescent="0.3">
      <c r="B139" s="117">
        <v>8</v>
      </c>
      <c r="C139" s="26">
        <v>533597</v>
      </c>
      <c r="D139" s="73">
        <v>4487</v>
      </c>
      <c r="E139" s="27">
        <v>154</v>
      </c>
      <c r="F139" s="27"/>
      <c r="G139" s="24">
        <v>8</v>
      </c>
      <c r="H139" s="26">
        <v>286272</v>
      </c>
      <c r="I139" s="73">
        <v>4377</v>
      </c>
      <c r="J139" s="27">
        <v>92</v>
      </c>
      <c r="L139" s="115"/>
      <c r="M139" s="115"/>
      <c r="O139" s="115"/>
      <c r="P139" s="115"/>
    </row>
    <row r="140" spans="2:16" ht="21.95" customHeight="1" x14ac:dyDescent="0.3">
      <c r="B140" s="24">
        <v>10</v>
      </c>
      <c r="C140" s="26">
        <v>533610</v>
      </c>
      <c r="D140" s="73">
        <v>4933</v>
      </c>
      <c r="E140" s="27">
        <v>251.66</v>
      </c>
      <c r="F140" s="27"/>
      <c r="G140" s="24">
        <v>10</v>
      </c>
      <c r="H140" s="26">
        <v>286275</v>
      </c>
      <c r="I140" s="73">
        <v>5200</v>
      </c>
      <c r="J140" s="27">
        <v>200</v>
      </c>
      <c r="L140" s="115"/>
      <c r="M140" s="115"/>
      <c r="O140" s="115"/>
      <c r="P140" s="115"/>
    </row>
    <row r="141" spans="2:16" ht="21.95" customHeight="1" x14ac:dyDescent="0.3">
      <c r="B141" s="117">
        <v>12</v>
      </c>
      <c r="C141" s="26">
        <v>348697</v>
      </c>
      <c r="D141" s="73">
        <v>7361</v>
      </c>
      <c r="E141" s="27">
        <v>310</v>
      </c>
      <c r="F141" s="27"/>
      <c r="G141" s="24">
        <v>12</v>
      </c>
      <c r="H141" s="26">
        <v>341001</v>
      </c>
      <c r="I141" s="73">
        <v>7658</v>
      </c>
      <c r="J141" s="27">
        <v>275</v>
      </c>
      <c r="L141" s="115"/>
      <c r="M141" s="115"/>
      <c r="O141" s="115"/>
      <c r="P141" s="115"/>
    </row>
    <row r="142" spans="2:16" ht="21.95" customHeight="1" x14ac:dyDescent="0.3">
      <c r="B142" s="24">
        <v>14</v>
      </c>
      <c r="C142" s="26">
        <v>348819</v>
      </c>
      <c r="D142" s="73">
        <v>15503</v>
      </c>
      <c r="E142" s="27">
        <v>450</v>
      </c>
      <c r="F142" s="27"/>
      <c r="G142" s="24">
        <v>14</v>
      </c>
      <c r="H142" s="26">
        <v>348851</v>
      </c>
      <c r="I142" s="73">
        <v>17034</v>
      </c>
      <c r="J142" s="27">
        <v>409</v>
      </c>
      <c r="L142" s="115"/>
      <c r="M142" s="115"/>
      <c r="O142" s="115"/>
      <c r="P142" s="115"/>
    </row>
    <row r="143" spans="2:16" ht="21.95" customHeight="1" x14ac:dyDescent="0.3">
      <c r="B143" s="24">
        <v>16</v>
      </c>
      <c r="C143" s="26">
        <v>486893</v>
      </c>
      <c r="D143" s="73">
        <v>21010</v>
      </c>
      <c r="E143" s="27">
        <v>730</v>
      </c>
      <c r="F143" s="27"/>
      <c r="G143" s="24">
        <v>16</v>
      </c>
      <c r="H143" s="26">
        <v>348850</v>
      </c>
      <c r="I143" s="73">
        <v>24899</v>
      </c>
      <c r="J143" s="27">
        <v>580</v>
      </c>
      <c r="L143" s="115"/>
      <c r="M143" s="115"/>
      <c r="O143" s="115"/>
      <c r="P143" s="115"/>
    </row>
    <row r="144" spans="2:16" ht="21.95" customHeight="1" x14ac:dyDescent="0.3">
      <c r="B144" s="117">
        <v>18</v>
      </c>
      <c r="C144" s="26">
        <v>539552</v>
      </c>
      <c r="D144" s="73">
        <v>23238</v>
      </c>
      <c r="E144" s="27">
        <v>840</v>
      </c>
      <c r="F144" s="27"/>
      <c r="G144" s="24">
        <v>18</v>
      </c>
      <c r="H144" s="26">
        <v>532553</v>
      </c>
      <c r="I144" s="73">
        <v>30111</v>
      </c>
      <c r="J144" s="27">
        <v>860</v>
      </c>
      <c r="L144" s="115"/>
      <c r="M144" s="115"/>
      <c r="O144" s="115"/>
      <c r="P144" s="115"/>
    </row>
    <row r="145" spans="2:16" ht="21.95" customHeight="1" x14ac:dyDescent="0.3">
      <c r="B145" s="2">
        <v>20</v>
      </c>
      <c r="C145" s="26">
        <v>491478</v>
      </c>
      <c r="D145" s="73">
        <v>29726</v>
      </c>
      <c r="E145" s="27">
        <v>1080</v>
      </c>
      <c r="F145" s="27"/>
      <c r="G145" s="24">
        <v>20</v>
      </c>
      <c r="H145" s="26" t="s">
        <v>5</v>
      </c>
      <c r="I145" s="73">
        <v>35504</v>
      </c>
      <c r="J145" s="27">
        <v>835</v>
      </c>
      <c r="L145" s="115"/>
      <c r="M145" s="115"/>
      <c r="O145" s="115"/>
      <c r="P145" s="115"/>
    </row>
    <row r="146" spans="2:16" ht="21.95" customHeight="1" x14ac:dyDescent="0.3">
      <c r="B146" s="24">
        <v>24</v>
      </c>
      <c r="C146" s="26">
        <v>478295</v>
      </c>
      <c r="D146" s="73">
        <v>61080</v>
      </c>
      <c r="E146" s="27">
        <v>1640</v>
      </c>
      <c r="F146" s="27"/>
      <c r="G146" s="24">
        <v>24</v>
      </c>
      <c r="H146" s="26">
        <v>460989</v>
      </c>
      <c r="I146" s="73">
        <v>41593</v>
      </c>
      <c r="J146" s="27">
        <v>1165</v>
      </c>
      <c r="L146" s="115"/>
      <c r="M146" s="115"/>
      <c r="O146" s="115"/>
      <c r="P146" s="115"/>
    </row>
    <row r="147" spans="2:16" ht="21.95" customHeight="1" x14ac:dyDescent="0.3">
      <c r="B147" s="24">
        <v>30</v>
      </c>
      <c r="C147" s="26">
        <v>327392</v>
      </c>
      <c r="D147" s="73">
        <v>69086</v>
      </c>
      <c r="E147" s="27">
        <v>2105</v>
      </c>
      <c r="F147" s="27"/>
      <c r="G147" s="24">
        <v>36</v>
      </c>
      <c r="H147" s="26" t="s">
        <v>5</v>
      </c>
      <c r="I147" s="73">
        <v>91891</v>
      </c>
      <c r="J147" s="27">
        <v>2895</v>
      </c>
      <c r="L147" s="115"/>
      <c r="M147" s="115"/>
      <c r="O147" s="115"/>
      <c r="P147" s="115"/>
    </row>
    <row r="148" spans="2:16" ht="21.95" customHeight="1" x14ac:dyDescent="0.3">
      <c r="B148" s="24">
        <v>36</v>
      </c>
      <c r="C148" s="26" t="s">
        <v>5</v>
      </c>
      <c r="D148" s="73">
        <v>83887</v>
      </c>
      <c r="E148" s="27">
        <v>3285</v>
      </c>
      <c r="F148" s="27"/>
      <c r="L148" s="115"/>
      <c r="M148" s="115"/>
      <c r="O148" s="115"/>
      <c r="P148" s="115"/>
    </row>
    <row r="149" spans="2:16" ht="33.950000000000003" customHeight="1" x14ac:dyDescent="0.3">
      <c r="B149" s="2"/>
      <c r="C149" s="3"/>
      <c r="E149" s="27"/>
      <c r="F149" s="27"/>
      <c r="L149" s="115"/>
      <c r="M149" s="115"/>
      <c r="O149" s="115"/>
      <c r="P149" s="115"/>
    </row>
    <row r="150" spans="2:16" s="116" customFormat="1" ht="21.95" customHeight="1" x14ac:dyDescent="0.3">
      <c r="B150" s="156" t="s">
        <v>195</v>
      </c>
      <c r="C150" s="157"/>
      <c r="D150" s="157"/>
      <c r="E150" s="158"/>
      <c r="F150" s="125"/>
      <c r="G150" s="156" t="s">
        <v>195</v>
      </c>
      <c r="H150" s="157"/>
      <c r="I150" s="157"/>
      <c r="J150" s="158"/>
      <c r="K150" s="88"/>
      <c r="L150" s="115"/>
      <c r="M150" s="115"/>
      <c r="O150" s="115"/>
      <c r="P150" s="115"/>
    </row>
    <row r="151" spans="2:16" s="116" customFormat="1" ht="38.1" customHeight="1" x14ac:dyDescent="0.3">
      <c r="B151" s="130" t="s">
        <v>1</v>
      </c>
      <c r="C151" s="131" t="s">
        <v>181</v>
      </c>
      <c r="D151" s="132" t="s">
        <v>182</v>
      </c>
      <c r="E151" s="108" t="s">
        <v>4</v>
      </c>
      <c r="F151" s="125"/>
      <c r="G151" s="130" t="s">
        <v>1</v>
      </c>
      <c r="H151" s="131" t="s">
        <v>181</v>
      </c>
      <c r="I151" s="132" t="s">
        <v>182</v>
      </c>
      <c r="J151" s="108" t="s">
        <v>4</v>
      </c>
      <c r="K151" s="88"/>
      <c r="L151" s="115"/>
      <c r="M151" s="115"/>
      <c r="O151" s="115"/>
      <c r="P151" s="115"/>
    </row>
    <row r="152" spans="2:16" ht="21.95" customHeight="1" x14ac:dyDescent="0.3">
      <c r="B152" s="24" t="s">
        <v>25</v>
      </c>
      <c r="C152" s="26" t="s">
        <v>5</v>
      </c>
      <c r="D152" s="73">
        <v>1594</v>
      </c>
      <c r="E152" s="27">
        <v>70</v>
      </c>
      <c r="F152" s="27"/>
      <c r="G152" s="75" t="s">
        <v>35</v>
      </c>
      <c r="H152" s="113" t="s">
        <v>5</v>
      </c>
      <c r="I152" s="114">
        <v>19158</v>
      </c>
      <c r="J152" s="120">
        <v>480</v>
      </c>
      <c r="L152" s="115"/>
      <c r="M152" s="115"/>
      <c r="O152" s="115"/>
      <c r="P152" s="115"/>
    </row>
    <row r="153" spans="2:16" ht="21.95" customHeight="1" x14ac:dyDescent="0.3">
      <c r="B153" s="24" t="s">
        <v>187</v>
      </c>
      <c r="C153" s="26">
        <v>477756</v>
      </c>
      <c r="D153" s="73">
        <v>1594</v>
      </c>
      <c r="E153" s="27">
        <v>75</v>
      </c>
      <c r="F153" s="27"/>
      <c r="G153" s="24" t="s">
        <v>37</v>
      </c>
      <c r="H153" s="26" t="s">
        <v>5</v>
      </c>
      <c r="I153" s="73">
        <v>19340</v>
      </c>
      <c r="J153" s="76">
        <v>530</v>
      </c>
      <c r="L153" s="115"/>
      <c r="M153" s="115"/>
      <c r="O153" s="115"/>
      <c r="P153" s="115"/>
    </row>
    <row r="154" spans="2:16" ht="21.95" customHeight="1" x14ac:dyDescent="0.3">
      <c r="B154" s="24" t="s">
        <v>28</v>
      </c>
      <c r="C154" s="26">
        <v>539743</v>
      </c>
      <c r="D154" s="73">
        <v>3699</v>
      </c>
      <c r="E154" s="27">
        <v>100</v>
      </c>
      <c r="F154" s="27"/>
      <c r="G154" s="24" t="s">
        <v>60</v>
      </c>
      <c r="H154" s="26" t="s">
        <v>5</v>
      </c>
      <c r="I154" s="73">
        <v>20408</v>
      </c>
      <c r="J154" s="76">
        <v>590</v>
      </c>
      <c r="L154" s="115"/>
      <c r="M154" s="115"/>
      <c r="O154" s="115"/>
      <c r="P154" s="115"/>
    </row>
    <row r="155" spans="2:16" ht="21.95" customHeight="1" x14ac:dyDescent="0.3">
      <c r="B155" s="24" t="s">
        <v>188</v>
      </c>
      <c r="C155" s="26" t="s">
        <v>5</v>
      </c>
      <c r="D155" s="73">
        <v>5090</v>
      </c>
      <c r="E155" s="27">
        <v>110</v>
      </c>
      <c r="F155" s="27"/>
      <c r="G155" s="24" t="s">
        <v>63</v>
      </c>
      <c r="H155" s="26" t="s">
        <v>5</v>
      </c>
      <c r="I155" s="73">
        <v>29908</v>
      </c>
      <c r="J155" s="76">
        <v>635</v>
      </c>
      <c r="L155" s="115"/>
      <c r="M155" s="115"/>
      <c r="O155" s="115"/>
      <c r="P155" s="115"/>
    </row>
    <row r="156" spans="2:16" ht="21.95" customHeight="1" x14ac:dyDescent="0.3">
      <c r="B156" s="24" t="s">
        <v>30</v>
      </c>
      <c r="C156" s="26">
        <v>470206</v>
      </c>
      <c r="D156" s="73">
        <v>6700</v>
      </c>
      <c r="E156" s="27">
        <v>180</v>
      </c>
      <c r="F156" s="27"/>
      <c r="G156" s="24" t="s">
        <v>64</v>
      </c>
      <c r="H156" s="26" t="s">
        <v>5</v>
      </c>
      <c r="I156" s="73">
        <v>29620</v>
      </c>
      <c r="J156" s="76">
        <v>705</v>
      </c>
      <c r="L156" s="115"/>
      <c r="M156" s="115"/>
      <c r="O156" s="115"/>
      <c r="P156" s="115"/>
    </row>
    <row r="157" spans="2:16" ht="21.95" customHeight="1" x14ac:dyDescent="0.3">
      <c r="B157" s="24" t="s">
        <v>32</v>
      </c>
      <c r="C157" s="26" t="s">
        <v>5</v>
      </c>
      <c r="D157" s="73">
        <v>7474</v>
      </c>
      <c r="E157" s="27">
        <v>145</v>
      </c>
      <c r="F157" s="27"/>
      <c r="G157" s="24" t="s">
        <v>65</v>
      </c>
      <c r="H157" s="26" t="s">
        <v>5</v>
      </c>
      <c r="I157" s="73">
        <v>29908</v>
      </c>
      <c r="J157" s="76">
        <v>775</v>
      </c>
      <c r="L157" s="115"/>
      <c r="M157" s="115"/>
      <c r="O157" s="115"/>
      <c r="P157" s="115"/>
    </row>
    <row r="158" spans="2:16" ht="21.95" customHeight="1" x14ac:dyDescent="0.3">
      <c r="B158" s="24" t="s">
        <v>34</v>
      </c>
      <c r="C158" s="26">
        <v>482927</v>
      </c>
      <c r="D158" s="73">
        <v>6010</v>
      </c>
      <c r="E158" s="27">
        <v>170</v>
      </c>
      <c r="F158" s="27"/>
      <c r="G158" s="24" t="s">
        <v>68</v>
      </c>
      <c r="H158" s="26" t="s">
        <v>5</v>
      </c>
      <c r="I158" s="73">
        <v>22399</v>
      </c>
      <c r="J158" s="76">
        <v>820</v>
      </c>
      <c r="L158" s="115"/>
      <c r="M158" s="115"/>
      <c r="O158" s="115"/>
      <c r="P158" s="115"/>
    </row>
    <row r="159" spans="2:16" ht="21.95" customHeight="1" x14ac:dyDescent="0.3">
      <c r="B159" s="24" t="s">
        <v>36</v>
      </c>
      <c r="C159" s="26">
        <v>510681</v>
      </c>
      <c r="D159" s="73">
        <v>6382</v>
      </c>
      <c r="E159" s="27">
        <v>195</v>
      </c>
      <c r="F159" s="27"/>
      <c r="G159" s="24" t="s">
        <v>69</v>
      </c>
      <c r="H159" s="26" t="s">
        <v>5</v>
      </c>
      <c r="I159" s="73">
        <v>24468</v>
      </c>
      <c r="J159" s="76">
        <v>915</v>
      </c>
      <c r="L159" s="115"/>
      <c r="M159" s="115"/>
      <c r="O159" s="115"/>
      <c r="P159" s="115"/>
    </row>
    <row r="160" spans="2:16" ht="21.95" customHeight="1" x14ac:dyDescent="0.3">
      <c r="B160" s="24" t="s">
        <v>39</v>
      </c>
      <c r="C160" s="26" t="s">
        <v>5</v>
      </c>
      <c r="D160" s="73">
        <v>10306</v>
      </c>
      <c r="E160" s="27">
        <v>225</v>
      </c>
      <c r="F160" s="27"/>
      <c r="G160" s="24" t="s">
        <v>72</v>
      </c>
      <c r="H160" s="26">
        <v>478296</v>
      </c>
      <c r="I160" s="73">
        <v>44829</v>
      </c>
      <c r="J160" s="76">
        <v>1280</v>
      </c>
      <c r="L160" s="115"/>
      <c r="M160" s="115"/>
      <c r="O160" s="115"/>
      <c r="P160" s="115"/>
    </row>
    <row r="161" spans="2:16" ht="21.95" customHeight="1" x14ac:dyDescent="0.3">
      <c r="B161" s="24" t="s">
        <v>41</v>
      </c>
      <c r="C161" s="26">
        <v>488021</v>
      </c>
      <c r="D161" s="73">
        <v>6990</v>
      </c>
      <c r="E161" s="27">
        <v>260</v>
      </c>
      <c r="F161" s="27"/>
      <c r="G161" s="24" t="s">
        <v>46</v>
      </c>
      <c r="H161" s="26" t="s">
        <v>5</v>
      </c>
      <c r="I161" s="73">
        <v>48389</v>
      </c>
      <c r="J161" s="76">
        <v>1300</v>
      </c>
      <c r="L161" s="115"/>
      <c r="M161" s="115"/>
      <c r="O161" s="115"/>
      <c r="P161" s="115"/>
    </row>
    <row r="162" spans="2:16" ht="21.95" customHeight="1" x14ac:dyDescent="0.3">
      <c r="B162" s="24" t="s">
        <v>22</v>
      </c>
      <c r="C162" s="26">
        <v>488004</v>
      </c>
      <c r="D162" s="73">
        <v>8064</v>
      </c>
      <c r="E162" s="27">
        <v>300</v>
      </c>
      <c r="F162" s="27"/>
      <c r="G162" s="24" t="s">
        <v>48</v>
      </c>
      <c r="H162" s="26" t="s">
        <v>5</v>
      </c>
      <c r="I162" s="73">
        <v>41793</v>
      </c>
      <c r="J162" s="76">
        <v>1365</v>
      </c>
      <c r="L162" s="115"/>
      <c r="M162" s="115"/>
      <c r="O162" s="115"/>
      <c r="P162" s="115"/>
    </row>
    <row r="163" spans="2:16" ht="21.95" customHeight="1" x14ac:dyDescent="0.3">
      <c r="B163" s="24" t="s">
        <v>26</v>
      </c>
      <c r="C163" s="26" t="s">
        <v>5</v>
      </c>
      <c r="D163" s="73">
        <v>16445</v>
      </c>
      <c r="E163" s="27">
        <v>330</v>
      </c>
      <c r="F163" s="27"/>
      <c r="G163" s="24" t="s">
        <v>49</v>
      </c>
      <c r="H163" s="26" t="s">
        <v>5</v>
      </c>
      <c r="I163" s="73">
        <v>53225</v>
      </c>
      <c r="J163" s="76">
        <v>1430</v>
      </c>
      <c r="L163" s="115"/>
      <c r="M163" s="115"/>
      <c r="O163" s="115"/>
      <c r="P163" s="115"/>
    </row>
    <row r="164" spans="2:16" ht="21.95" customHeight="1" x14ac:dyDescent="0.3">
      <c r="B164" s="24" t="s">
        <v>27</v>
      </c>
      <c r="C164" s="26" t="s">
        <v>5</v>
      </c>
      <c r="D164" s="73">
        <v>16445</v>
      </c>
      <c r="E164" s="27">
        <v>375</v>
      </c>
      <c r="F164" s="27"/>
      <c r="G164" s="24" t="s">
        <v>50</v>
      </c>
      <c r="H164" s="26" t="s">
        <v>5</v>
      </c>
      <c r="I164" s="73">
        <v>59419</v>
      </c>
      <c r="J164" s="76">
        <v>1675</v>
      </c>
      <c r="L164" s="115"/>
      <c r="M164" s="115"/>
      <c r="O164" s="115"/>
      <c r="P164" s="115"/>
    </row>
    <row r="165" spans="2:16" ht="21.95" customHeight="1" x14ac:dyDescent="0.3">
      <c r="B165" s="24" t="s">
        <v>29</v>
      </c>
      <c r="C165" s="26" t="s">
        <v>5</v>
      </c>
      <c r="D165" s="73">
        <v>18571</v>
      </c>
      <c r="E165" s="27">
        <v>425</v>
      </c>
      <c r="F165" s="27"/>
      <c r="I165" s="124"/>
      <c r="L165" s="115"/>
      <c r="M165" s="115"/>
      <c r="O165" s="115"/>
      <c r="P165" s="115"/>
    </row>
    <row r="166" spans="2:16" ht="21.95" customHeight="1" x14ac:dyDescent="0.3">
      <c r="B166" s="24" t="s">
        <v>33</v>
      </c>
      <c r="C166" s="26" t="s">
        <v>5</v>
      </c>
      <c r="D166" s="73">
        <v>19340</v>
      </c>
      <c r="E166" s="27">
        <v>420</v>
      </c>
      <c r="F166" s="27"/>
      <c r="L166" s="115"/>
      <c r="M166" s="115"/>
      <c r="O166" s="115"/>
      <c r="P166" s="115"/>
    </row>
    <row r="167" spans="2:16" ht="21.95" customHeight="1" x14ac:dyDescent="0.3">
      <c r="F167" s="27"/>
      <c r="L167" s="115"/>
      <c r="M167" s="115"/>
      <c r="O167" s="115"/>
      <c r="P167" s="115"/>
    </row>
    <row r="168" spans="2:16" ht="21.95" customHeight="1" x14ac:dyDescent="0.3">
      <c r="F168" s="27"/>
      <c r="L168" s="115"/>
      <c r="M168" s="115"/>
      <c r="O168" s="115"/>
      <c r="P168" s="115"/>
    </row>
    <row r="169" spans="2:16" ht="21.95" customHeight="1" x14ac:dyDescent="0.3">
      <c r="F169" s="27"/>
      <c r="L169" s="115"/>
      <c r="M169" s="115"/>
      <c r="O169" s="115"/>
      <c r="P169" s="115"/>
    </row>
    <row r="170" spans="2:16" s="116" customFormat="1" ht="21.95" customHeight="1" x14ac:dyDescent="0.3">
      <c r="B170" s="156" t="s">
        <v>196</v>
      </c>
      <c r="C170" s="157"/>
      <c r="D170" s="157"/>
      <c r="E170" s="158"/>
      <c r="F170" s="92"/>
      <c r="G170" s="156" t="s">
        <v>197</v>
      </c>
      <c r="H170" s="157"/>
      <c r="I170" s="157"/>
      <c r="J170" s="158"/>
      <c r="K170" s="88"/>
      <c r="L170" s="115"/>
      <c r="M170" s="115"/>
      <c r="O170" s="115"/>
      <c r="P170" s="115"/>
    </row>
    <row r="171" spans="2:16" s="116" customFormat="1" ht="41.1" customHeight="1" x14ac:dyDescent="0.3">
      <c r="B171" s="130" t="s">
        <v>1</v>
      </c>
      <c r="C171" s="131" t="s">
        <v>181</v>
      </c>
      <c r="D171" s="132" t="s">
        <v>182</v>
      </c>
      <c r="E171" s="108" t="s">
        <v>4</v>
      </c>
      <c r="F171" s="80"/>
      <c r="G171" s="130" t="s">
        <v>1</v>
      </c>
      <c r="H171" s="131" t="s">
        <v>181</v>
      </c>
      <c r="I171" s="132" t="s">
        <v>182</v>
      </c>
      <c r="J171" s="108" t="s">
        <v>4</v>
      </c>
      <c r="K171" s="88"/>
      <c r="L171" s="115"/>
      <c r="M171" s="115"/>
      <c r="O171" s="115"/>
      <c r="P171" s="115"/>
    </row>
    <row r="172" spans="2:16" ht="21.95" customHeight="1" x14ac:dyDescent="0.3">
      <c r="B172" s="75" t="s">
        <v>25</v>
      </c>
      <c r="C172" s="113">
        <v>513736</v>
      </c>
      <c r="D172" s="114">
        <v>2745</v>
      </c>
      <c r="E172" s="38">
        <v>105</v>
      </c>
      <c r="F172" s="121"/>
      <c r="G172" s="75" t="s">
        <v>25</v>
      </c>
      <c r="H172" s="113" t="s">
        <v>5</v>
      </c>
      <c r="I172" s="114">
        <v>2636</v>
      </c>
      <c r="J172" s="38">
        <v>105</v>
      </c>
      <c r="L172" s="115"/>
      <c r="M172" s="115"/>
      <c r="O172" s="115"/>
      <c r="P172" s="115"/>
    </row>
    <row r="173" spans="2:16" ht="21.95" customHeight="1" x14ac:dyDescent="0.3">
      <c r="B173" s="24" t="s">
        <v>28</v>
      </c>
      <c r="C173" s="26" t="s">
        <v>5</v>
      </c>
      <c r="D173" s="73">
        <v>4980</v>
      </c>
      <c r="E173" s="27">
        <v>160</v>
      </c>
      <c r="F173" s="27"/>
      <c r="G173" s="24" t="s">
        <v>28</v>
      </c>
      <c r="H173" s="26" t="s">
        <v>5</v>
      </c>
      <c r="I173" s="73">
        <v>4263</v>
      </c>
      <c r="J173" s="27">
        <v>160</v>
      </c>
      <c r="L173" s="115"/>
      <c r="M173" s="115"/>
      <c r="O173" s="115"/>
      <c r="P173" s="115"/>
    </row>
    <row r="174" spans="2:16" ht="21.95" customHeight="1" x14ac:dyDescent="0.3">
      <c r="B174" s="24" t="s">
        <v>30</v>
      </c>
      <c r="C174" s="26" t="s">
        <v>5</v>
      </c>
      <c r="D174" s="73">
        <v>4691</v>
      </c>
      <c r="E174" s="27">
        <v>180</v>
      </c>
      <c r="F174" s="27"/>
      <c r="G174" s="24" t="s">
        <v>30</v>
      </c>
      <c r="H174" s="26">
        <v>475167</v>
      </c>
      <c r="I174" s="73">
        <v>4616</v>
      </c>
      <c r="J174" s="27">
        <v>180</v>
      </c>
      <c r="L174" s="115"/>
      <c r="M174" s="115"/>
      <c r="O174" s="115"/>
      <c r="P174" s="115"/>
    </row>
    <row r="175" spans="2:16" ht="20.100000000000001" customHeight="1" x14ac:dyDescent="0.3">
      <c r="B175" s="24" t="s">
        <v>32</v>
      </c>
      <c r="C175" s="26" t="s">
        <v>5</v>
      </c>
      <c r="D175" s="73">
        <v>6110</v>
      </c>
      <c r="E175" s="27">
        <v>210</v>
      </c>
      <c r="F175" s="27"/>
      <c r="G175" s="24" t="s">
        <v>32</v>
      </c>
      <c r="H175" s="26" t="s">
        <v>5</v>
      </c>
      <c r="I175" s="73">
        <v>6110</v>
      </c>
      <c r="J175" s="27">
        <v>210</v>
      </c>
      <c r="L175" s="115"/>
      <c r="M175" s="115"/>
      <c r="O175" s="115"/>
      <c r="P175" s="115"/>
    </row>
    <row r="176" spans="2:16" ht="20.100000000000001" customHeight="1" x14ac:dyDescent="0.3">
      <c r="B176" s="24" t="s">
        <v>34</v>
      </c>
      <c r="C176" s="26">
        <v>481493</v>
      </c>
      <c r="D176" s="73">
        <v>4793</v>
      </c>
      <c r="E176" s="27">
        <v>235</v>
      </c>
      <c r="F176" s="27"/>
      <c r="G176" s="24" t="s">
        <v>34</v>
      </c>
      <c r="H176" s="26" t="s">
        <v>5</v>
      </c>
      <c r="I176" s="73">
        <v>6624</v>
      </c>
      <c r="J176" s="27">
        <v>235</v>
      </c>
      <c r="L176" s="115"/>
      <c r="M176" s="115"/>
      <c r="O176" s="115"/>
      <c r="P176" s="115"/>
    </row>
    <row r="177" spans="2:16" ht="20.100000000000001" customHeight="1" x14ac:dyDescent="0.3">
      <c r="B177" s="24" t="s">
        <v>36</v>
      </c>
      <c r="C177" s="26" t="s">
        <v>5</v>
      </c>
      <c r="D177" s="73">
        <v>7057</v>
      </c>
      <c r="E177" s="27">
        <v>260</v>
      </c>
      <c r="F177" s="27"/>
      <c r="G177" s="24" t="s">
        <v>36</v>
      </c>
      <c r="H177" s="26" t="s">
        <v>5</v>
      </c>
      <c r="I177" s="73">
        <v>7057</v>
      </c>
      <c r="J177" s="27">
        <v>260</v>
      </c>
      <c r="L177" s="115"/>
      <c r="M177" s="115"/>
      <c r="O177" s="115"/>
      <c r="P177" s="115"/>
    </row>
    <row r="178" spans="2:16" ht="20.100000000000001" customHeight="1" x14ac:dyDescent="0.3">
      <c r="B178" s="24" t="s">
        <v>39</v>
      </c>
      <c r="C178" s="26" t="s">
        <v>5</v>
      </c>
      <c r="D178" s="73">
        <v>7927</v>
      </c>
      <c r="E178" s="27">
        <v>310</v>
      </c>
      <c r="F178" s="27"/>
      <c r="G178" s="24" t="s">
        <v>39</v>
      </c>
      <c r="H178" s="26" t="s">
        <v>5</v>
      </c>
      <c r="I178" s="73">
        <v>7927</v>
      </c>
      <c r="J178" s="27">
        <v>310</v>
      </c>
      <c r="L178" s="115"/>
      <c r="M178" s="115"/>
      <c r="O178" s="115"/>
      <c r="P178" s="115"/>
    </row>
    <row r="179" spans="2:16" ht="20.100000000000001" customHeight="1" x14ac:dyDescent="0.3">
      <c r="B179" s="24" t="s">
        <v>41</v>
      </c>
      <c r="C179" s="26" t="s">
        <v>5</v>
      </c>
      <c r="D179" s="73">
        <v>10203</v>
      </c>
      <c r="E179" s="27">
        <v>345</v>
      </c>
      <c r="F179" s="27"/>
      <c r="G179" s="24" t="s">
        <v>41</v>
      </c>
      <c r="H179" s="26" t="s">
        <v>5</v>
      </c>
      <c r="I179" s="73">
        <v>10203</v>
      </c>
      <c r="J179" s="27">
        <v>345</v>
      </c>
      <c r="L179" s="115"/>
      <c r="M179" s="115"/>
      <c r="O179" s="115"/>
      <c r="P179" s="115"/>
    </row>
    <row r="180" spans="2:16" ht="20.100000000000001" customHeight="1" x14ac:dyDescent="0.3">
      <c r="B180" s="24" t="s">
        <v>22</v>
      </c>
      <c r="C180" s="26" t="s">
        <v>5</v>
      </c>
      <c r="D180" s="73">
        <v>10901</v>
      </c>
      <c r="E180" s="27">
        <v>385</v>
      </c>
      <c r="F180" s="27"/>
      <c r="G180" s="24" t="s">
        <v>22</v>
      </c>
      <c r="H180" s="26" t="s">
        <v>5</v>
      </c>
      <c r="I180" s="73">
        <v>10901</v>
      </c>
      <c r="J180" s="27">
        <v>385</v>
      </c>
      <c r="L180" s="115"/>
      <c r="M180" s="115"/>
      <c r="O180" s="115"/>
      <c r="P180" s="115"/>
    </row>
    <row r="181" spans="2:16" ht="21.95" customHeight="1" x14ac:dyDescent="0.3">
      <c r="B181" s="24" t="s">
        <v>37</v>
      </c>
      <c r="C181" s="26" t="s">
        <v>5</v>
      </c>
      <c r="D181" s="73">
        <v>24786</v>
      </c>
      <c r="E181" s="27">
        <v>640</v>
      </c>
      <c r="F181" s="27"/>
      <c r="G181" s="24" t="s">
        <v>37</v>
      </c>
      <c r="H181" s="26" t="s">
        <v>5</v>
      </c>
      <c r="I181" s="73">
        <v>18291</v>
      </c>
      <c r="J181" s="27">
        <v>640</v>
      </c>
      <c r="L181" s="115"/>
      <c r="M181" s="115"/>
      <c r="O181" s="115"/>
      <c r="P181" s="115"/>
    </row>
    <row r="182" spans="2:16" ht="21.95" customHeight="1" x14ac:dyDescent="0.3">
      <c r="B182" s="24" t="s">
        <v>62</v>
      </c>
      <c r="C182" s="26" t="s">
        <v>5</v>
      </c>
      <c r="D182" s="73">
        <v>24189</v>
      </c>
      <c r="E182" s="27">
        <v>790</v>
      </c>
      <c r="F182" s="27"/>
      <c r="G182" s="24" t="s">
        <v>62</v>
      </c>
      <c r="H182" s="26" t="s">
        <v>5</v>
      </c>
      <c r="I182" s="73">
        <v>24189</v>
      </c>
      <c r="J182" s="27">
        <v>790</v>
      </c>
      <c r="L182" s="115"/>
      <c r="M182" s="115"/>
      <c r="O182" s="115"/>
      <c r="P182" s="115"/>
    </row>
    <row r="183" spans="2:16" ht="21.95" customHeight="1" x14ac:dyDescent="0.3">
      <c r="B183" s="24" t="s">
        <v>69</v>
      </c>
      <c r="C183" s="26" t="s">
        <v>5</v>
      </c>
      <c r="D183" s="73">
        <v>28007</v>
      </c>
      <c r="E183" s="27">
        <v>1075</v>
      </c>
      <c r="F183" s="27"/>
      <c r="G183" s="24" t="s">
        <v>69</v>
      </c>
      <c r="H183" s="26" t="s">
        <v>5</v>
      </c>
      <c r="I183" s="73">
        <v>28007</v>
      </c>
      <c r="J183" s="27">
        <v>1075</v>
      </c>
      <c r="L183" s="115"/>
      <c r="M183" s="115"/>
      <c r="O183" s="115"/>
      <c r="P183" s="115"/>
    </row>
    <row r="184" spans="2:16" ht="21.95" customHeight="1" x14ac:dyDescent="0.3">
      <c r="B184" s="24" t="s">
        <v>49</v>
      </c>
      <c r="C184" s="26" t="s">
        <v>5</v>
      </c>
      <c r="D184" s="73">
        <v>39293</v>
      </c>
      <c r="E184" s="27">
        <v>1605</v>
      </c>
      <c r="F184" s="27"/>
      <c r="G184" s="24" t="s">
        <v>49</v>
      </c>
      <c r="H184" s="26" t="s">
        <v>5</v>
      </c>
      <c r="I184" s="73">
        <v>39293</v>
      </c>
      <c r="J184" s="27">
        <v>1605</v>
      </c>
      <c r="L184" s="115"/>
      <c r="M184" s="115"/>
      <c r="O184" s="115"/>
      <c r="P184" s="115"/>
    </row>
    <row r="185" spans="2:16" ht="36.6" customHeight="1" x14ac:dyDescent="0.3">
      <c r="F185" s="27"/>
      <c r="L185" s="115"/>
      <c r="M185" s="115"/>
      <c r="O185" s="115"/>
      <c r="P185" s="115"/>
    </row>
    <row r="186" spans="2:16" s="116" customFormat="1" ht="21.95" customHeight="1" x14ac:dyDescent="0.3">
      <c r="B186" s="156" t="s">
        <v>198</v>
      </c>
      <c r="C186" s="157"/>
      <c r="D186" s="157"/>
      <c r="E186" s="158"/>
      <c r="F186" s="125"/>
      <c r="G186" s="156" t="s">
        <v>199</v>
      </c>
      <c r="H186" s="157"/>
      <c r="I186" s="157"/>
      <c r="J186" s="158"/>
      <c r="K186" s="88"/>
      <c r="L186" s="115"/>
      <c r="M186" s="115"/>
      <c r="O186" s="115"/>
      <c r="P186" s="115"/>
    </row>
    <row r="187" spans="2:16" s="116" customFormat="1" ht="35.450000000000003" customHeight="1" x14ac:dyDescent="0.3">
      <c r="B187" s="130" t="s">
        <v>1</v>
      </c>
      <c r="C187" s="131" t="s">
        <v>181</v>
      </c>
      <c r="D187" s="132" t="s">
        <v>182</v>
      </c>
      <c r="E187" s="108" t="s">
        <v>4</v>
      </c>
      <c r="F187" s="125"/>
      <c r="G187" s="130" t="s">
        <v>1</v>
      </c>
      <c r="H187" s="131" t="s">
        <v>181</v>
      </c>
      <c r="I187" s="132" t="s">
        <v>182</v>
      </c>
      <c r="J187" s="108" t="s">
        <v>4</v>
      </c>
      <c r="K187" s="88"/>
      <c r="L187" s="115"/>
      <c r="M187" s="115"/>
      <c r="O187" s="115"/>
      <c r="P187" s="115"/>
    </row>
    <row r="188" spans="2:16" ht="21.95" customHeight="1" x14ac:dyDescent="0.3">
      <c r="B188" s="75">
        <v>6</v>
      </c>
      <c r="C188" s="113">
        <v>472777</v>
      </c>
      <c r="D188" s="114">
        <v>3664</v>
      </c>
      <c r="E188" s="38">
        <v>91</v>
      </c>
      <c r="F188" s="27"/>
      <c r="G188" s="24">
        <v>4</v>
      </c>
      <c r="H188" s="26">
        <v>538012</v>
      </c>
      <c r="I188" s="73">
        <v>1191</v>
      </c>
      <c r="J188" s="27">
        <v>45</v>
      </c>
      <c r="L188" s="115"/>
      <c r="M188" s="115"/>
      <c r="O188" s="115"/>
      <c r="P188" s="115"/>
    </row>
    <row r="189" spans="2:16" ht="21.95" customHeight="1" x14ac:dyDescent="0.3">
      <c r="B189" s="24">
        <v>8</v>
      </c>
      <c r="C189" s="26">
        <v>472784</v>
      </c>
      <c r="D189" s="73">
        <v>4329</v>
      </c>
      <c r="E189" s="27">
        <v>145</v>
      </c>
      <c r="F189" s="27"/>
      <c r="G189" s="24">
        <v>6</v>
      </c>
      <c r="H189" s="26" t="s">
        <v>5</v>
      </c>
      <c r="I189" s="73">
        <v>2090</v>
      </c>
      <c r="J189" s="27">
        <v>75</v>
      </c>
      <c r="L189" s="115"/>
      <c r="M189" s="115"/>
      <c r="O189" s="115"/>
      <c r="P189" s="115"/>
    </row>
    <row r="190" spans="2:16" ht="21.95" customHeight="1" x14ac:dyDescent="0.3">
      <c r="B190" s="24">
        <v>10</v>
      </c>
      <c r="C190" s="26" t="s">
        <v>5</v>
      </c>
      <c r="D190" s="73">
        <v>5953</v>
      </c>
      <c r="E190" s="27">
        <v>225</v>
      </c>
      <c r="F190" s="27"/>
      <c r="G190" s="24">
        <v>8</v>
      </c>
      <c r="H190" s="26" t="s">
        <v>5</v>
      </c>
      <c r="I190" s="73">
        <v>3521</v>
      </c>
      <c r="J190" s="27">
        <v>120</v>
      </c>
      <c r="L190" s="115"/>
      <c r="M190" s="115"/>
      <c r="O190" s="115"/>
      <c r="P190" s="115"/>
    </row>
    <row r="191" spans="2:16" ht="21.95" customHeight="1" x14ac:dyDescent="0.3">
      <c r="B191" s="24">
        <v>12</v>
      </c>
      <c r="C191" s="26">
        <v>472781</v>
      </c>
      <c r="D191" s="73">
        <v>5040</v>
      </c>
      <c r="E191" s="27">
        <v>225</v>
      </c>
      <c r="F191" s="27"/>
      <c r="G191" s="24">
        <v>12</v>
      </c>
      <c r="H191" s="26" t="s">
        <v>5</v>
      </c>
      <c r="I191" s="73">
        <v>5914</v>
      </c>
      <c r="J191" s="27">
        <v>250</v>
      </c>
      <c r="L191" s="115"/>
      <c r="M191" s="115"/>
      <c r="O191" s="115"/>
      <c r="P191" s="115"/>
    </row>
    <row r="192" spans="2:16" ht="21.95" customHeight="1" x14ac:dyDescent="0.3">
      <c r="B192" s="24">
        <v>14</v>
      </c>
      <c r="C192" s="26" t="s">
        <v>5</v>
      </c>
      <c r="D192" s="73">
        <v>20310</v>
      </c>
      <c r="E192" s="27">
        <v>445</v>
      </c>
      <c r="F192" s="27"/>
      <c r="G192" s="24">
        <v>14</v>
      </c>
      <c r="H192" s="26" t="s">
        <v>5</v>
      </c>
      <c r="I192" s="73">
        <v>7565</v>
      </c>
      <c r="J192" s="27">
        <v>310</v>
      </c>
      <c r="L192" s="115"/>
      <c r="M192" s="115"/>
      <c r="O192" s="115"/>
      <c r="P192" s="115"/>
    </row>
    <row r="193" spans="2:16" ht="42.6" customHeight="1" x14ac:dyDescent="0.3">
      <c r="B193" s="24">
        <v>16</v>
      </c>
      <c r="C193" s="26" t="s">
        <v>5</v>
      </c>
      <c r="D193" s="73">
        <v>24727</v>
      </c>
      <c r="E193" s="27">
        <v>700</v>
      </c>
      <c r="F193" s="27"/>
      <c r="L193" s="115"/>
      <c r="M193" s="115"/>
      <c r="O193" s="115"/>
      <c r="P193" s="115"/>
    </row>
    <row r="194" spans="2:16" ht="21.95" customHeight="1" x14ac:dyDescent="0.3">
      <c r="B194" s="24">
        <v>18</v>
      </c>
      <c r="C194" s="26">
        <v>515882</v>
      </c>
      <c r="D194" s="73">
        <v>19357</v>
      </c>
      <c r="E194" s="27">
        <v>765</v>
      </c>
      <c r="F194" s="27"/>
      <c r="G194" s="156" t="s">
        <v>200</v>
      </c>
      <c r="H194" s="157"/>
      <c r="I194" s="157"/>
      <c r="J194" s="158"/>
      <c r="L194" s="115"/>
      <c r="M194" s="115"/>
      <c r="O194" s="115"/>
      <c r="P194" s="115"/>
    </row>
    <row r="195" spans="2:16" ht="39.950000000000003" customHeight="1" x14ac:dyDescent="0.3">
      <c r="B195" s="24">
        <v>20</v>
      </c>
      <c r="C195" s="26">
        <v>515881</v>
      </c>
      <c r="D195" s="73">
        <v>44683</v>
      </c>
      <c r="E195" s="27">
        <v>990</v>
      </c>
      <c r="F195" s="27"/>
      <c r="G195" s="130" t="s">
        <v>1</v>
      </c>
      <c r="H195" s="131" t="s">
        <v>181</v>
      </c>
      <c r="I195" s="132" t="s">
        <v>182</v>
      </c>
      <c r="J195" s="108" t="s">
        <v>4</v>
      </c>
      <c r="L195" s="115"/>
      <c r="M195" s="115"/>
      <c r="O195" s="115"/>
      <c r="P195" s="115"/>
    </row>
    <row r="196" spans="2:16" ht="21.95" customHeight="1" x14ac:dyDescent="0.3">
      <c r="B196" s="24">
        <v>24</v>
      </c>
      <c r="C196" s="26">
        <v>515919</v>
      </c>
      <c r="D196" s="73">
        <v>52066</v>
      </c>
      <c r="E196" s="27">
        <v>1340</v>
      </c>
      <c r="F196" s="27"/>
      <c r="G196" s="75">
        <v>4</v>
      </c>
      <c r="H196" s="113">
        <v>122111</v>
      </c>
      <c r="I196" s="114">
        <v>5736</v>
      </c>
      <c r="J196" s="38">
        <v>60</v>
      </c>
      <c r="L196" s="115"/>
      <c r="M196" s="115"/>
      <c r="O196" s="115"/>
      <c r="P196" s="115"/>
    </row>
    <row r="197" spans="2:16" ht="21.95" customHeight="1" x14ac:dyDescent="0.3">
      <c r="B197" s="24">
        <v>30</v>
      </c>
      <c r="C197" s="26" t="s">
        <v>5</v>
      </c>
      <c r="D197" s="73">
        <v>79853</v>
      </c>
      <c r="E197" s="27">
        <v>2190</v>
      </c>
      <c r="F197" s="27"/>
      <c r="G197" s="24">
        <v>6</v>
      </c>
      <c r="H197" s="26" t="s">
        <v>5</v>
      </c>
      <c r="I197" s="73">
        <v>6488</v>
      </c>
      <c r="J197" s="27">
        <v>96</v>
      </c>
      <c r="L197" s="115"/>
      <c r="M197" s="115"/>
      <c r="O197" s="115"/>
      <c r="P197" s="115"/>
    </row>
    <row r="198" spans="2:16" ht="21.95" customHeight="1" x14ac:dyDescent="0.3">
      <c r="B198" s="24">
        <v>36</v>
      </c>
      <c r="C198" s="26" t="s">
        <v>5</v>
      </c>
      <c r="D198" s="73">
        <v>125373</v>
      </c>
      <c r="E198" s="27">
        <v>3465</v>
      </c>
      <c r="F198" s="27"/>
      <c r="G198" s="24">
        <v>8</v>
      </c>
      <c r="H198" s="26" t="s">
        <v>5</v>
      </c>
      <c r="I198" s="73">
        <v>7863</v>
      </c>
      <c r="J198" s="27">
        <v>170</v>
      </c>
      <c r="L198" s="115"/>
      <c r="M198" s="115"/>
      <c r="O198" s="115"/>
      <c r="P198" s="115"/>
    </row>
    <row r="199" spans="2:16" ht="21.95" customHeight="1" x14ac:dyDescent="0.3">
      <c r="B199" s="24">
        <v>42</v>
      </c>
      <c r="C199" s="26" t="s">
        <v>5</v>
      </c>
      <c r="D199" s="73">
        <v>184180</v>
      </c>
      <c r="E199" s="27">
        <v>5150</v>
      </c>
      <c r="F199" s="27"/>
      <c r="G199" s="24">
        <v>10</v>
      </c>
      <c r="H199" s="26" t="s">
        <v>5</v>
      </c>
      <c r="I199" s="73">
        <v>12908</v>
      </c>
      <c r="J199" s="27">
        <v>240</v>
      </c>
      <c r="L199" s="115"/>
      <c r="M199" s="115"/>
      <c r="O199" s="115"/>
      <c r="P199" s="115"/>
    </row>
    <row r="200" spans="2:16" ht="21.95" customHeight="1" x14ac:dyDescent="0.3">
      <c r="B200" s="24">
        <v>48</v>
      </c>
      <c r="C200" s="26" t="s">
        <v>5</v>
      </c>
      <c r="D200" s="73">
        <v>231112</v>
      </c>
      <c r="E200" s="27">
        <v>6725</v>
      </c>
      <c r="F200" s="27"/>
      <c r="G200" s="24">
        <v>12</v>
      </c>
      <c r="H200" s="26" t="s">
        <v>5</v>
      </c>
      <c r="I200" s="73">
        <v>12928</v>
      </c>
      <c r="J200" s="27">
        <v>340</v>
      </c>
      <c r="L200" s="115"/>
      <c r="M200" s="115"/>
      <c r="O200" s="115"/>
      <c r="P200" s="115"/>
    </row>
    <row r="201" spans="2:16" ht="21.95" customHeight="1" x14ac:dyDescent="0.3">
      <c r="F201" s="27"/>
      <c r="G201" s="24">
        <v>14</v>
      </c>
      <c r="H201" s="26" t="s">
        <v>5</v>
      </c>
      <c r="I201" s="73">
        <v>18464</v>
      </c>
      <c r="J201" s="27">
        <v>470</v>
      </c>
      <c r="L201" s="115"/>
      <c r="M201" s="115"/>
      <c r="O201" s="115"/>
      <c r="P201" s="115"/>
    </row>
    <row r="202" spans="2:16" ht="21.95" customHeight="1" x14ac:dyDescent="0.3">
      <c r="F202" s="27"/>
      <c r="G202" s="24">
        <v>16</v>
      </c>
      <c r="H202" s="26" t="s">
        <v>5</v>
      </c>
      <c r="I202" s="73">
        <v>22101</v>
      </c>
      <c r="J202" s="27">
        <v>620</v>
      </c>
      <c r="L202" s="115"/>
      <c r="M202" s="115"/>
      <c r="O202" s="115"/>
      <c r="P202" s="115"/>
    </row>
    <row r="203" spans="2:16" ht="21.95" customHeight="1" x14ac:dyDescent="0.3">
      <c r="G203" s="24">
        <v>18</v>
      </c>
      <c r="H203" s="26" t="s">
        <v>5</v>
      </c>
      <c r="I203" s="73">
        <v>32634</v>
      </c>
      <c r="J203" s="27">
        <v>760</v>
      </c>
      <c r="L203" s="115"/>
      <c r="M203" s="115"/>
      <c r="O203" s="115"/>
      <c r="P203" s="115"/>
    </row>
    <row r="204" spans="2:16" ht="21.95" customHeight="1" x14ac:dyDescent="0.3">
      <c r="F204" s="79"/>
      <c r="G204" s="24">
        <v>20</v>
      </c>
      <c r="H204" s="26" t="s">
        <v>5</v>
      </c>
      <c r="I204" s="73">
        <v>38597</v>
      </c>
      <c r="J204" s="27">
        <v>970</v>
      </c>
      <c r="L204" s="115"/>
      <c r="M204" s="115"/>
      <c r="O204" s="115"/>
      <c r="P204" s="115"/>
    </row>
    <row r="205" spans="2:16" ht="21.95" customHeight="1" x14ac:dyDescent="0.3">
      <c r="F205" s="121"/>
      <c r="L205" s="115"/>
      <c r="M205" s="115"/>
      <c r="O205" s="115"/>
      <c r="P205" s="115"/>
    </row>
    <row r="206" spans="2:16" ht="21.95" customHeight="1" x14ac:dyDescent="0.3">
      <c r="F206" s="27"/>
      <c r="L206" s="115"/>
      <c r="M206" s="115"/>
      <c r="O206" s="115"/>
      <c r="P206" s="115"/>
    </row>
    <row r="207" spans="2:16" ht="21.95" customHeight="1" x14ac:dyDescent="0.3">
      <c r="F207" s="27"/>
      <c r="L207" s="115"/>
      <c r="M207" s="115"/>
      <c r="O207" s="115"/>
      <c r="P207" s="115"/>
    </row>
    <row r="208" spans="2:16" s="116" customFormat="1" ht="21.95" customHeight="1" x14ac:dyDescent="0.3">
      <c r="B208" s="156" t="s">
        <v>201</v>
      </c>
      <c r="C208" s="157"/>
      <c r="D208" s="157"/>
      <c r="E208" s="158"/>
      <c r="F208" s="125"/>
      <c r="G208" s="156" t="s">
        <v>202</v>
      </c>
      <c r="H208" s="157"/>
      <c r="I208" s="157"/>
      <c r="J208" s="158"/>
      <c r="K208" s="88"/>
      <c r="L208" s="115"/>
      <c r="M208" s="115"/>
      <c r="O208" s="115"/>
      <c r="P208" s="115"/>
    </row>
    <row r="209" spans="2:16" s="116" customFormat="1" ht="38.450000000000003" customHeight="1" x14ac:dyDescent="0.3">
      <c r="B209" s="130" t="s">
        <v>1</v>
      </c>
      <c r="C209" s="131" t="s">
        <v>181</v>
      </c>
      <c r="D209" s="132" t="s">
        <v>182</v>
      </c>
      <c r="E209" s="108" t="s">
        <v>4</v>
      </c>
      <c r="F209" s="125"/>
      <c r="G209" s="130" t="s">
        <v>1</v>
      </c>
      <c r="H209" s="131" t="s">
        <v>181</v>
      </c>
      <c r="I209" s="132" t="s">
        <v>182</v>
      </c>
      <c r="J209" s="108" t="s">
        <v>4</v>
      </c>
      <c r="K209" s="88"/>
      <c r="L209" s="115"/>
      <c r="M209" s="115"/>
      <c r="O209" s="115"/>
      <c r="P209" s="115"/>
    </row>
    <row r="210" spans="2:16" ht="21.95" customHeight="1" x14ac:dyDescent="0.3">
      <c r="B210" s="75">
        <v>3</v>
      </c>
      <c r="C210" s="113">
        <v>498148</v>
      </c>
      <c r="D210" s="114">
        <v>278</v>
      </c>
      <c r="E210" s="38">
        <v>8</v>
      </c>
      <c r="F210" s="27"/>
      <c r="G210" s="75">
        <v>3</v>
      </c>
      <c r="H210" s="113">
        <v>498131</v>
      </c>
      <c r="I210" s="114">
        <v>300</v>
      </c>
      <c r="J210" s="38">
        <v>8</v>
      </c>
      <c r="L210" s="115"/>
      <c r="M210" s="115"/>
      <c r="N210" s="115"/>
      <c r="O210" s="115"/>
      <c r="P210" s="115"/>
    </row>
    <row r="211" spans="2:16" ht="21.95" customHeight="1" x14ac:dyDescent="0.3">
      <c r="B211" s="24">
        <v>4</v>
      </c>
      <c r="C211" s="26">
        <v>399057</v>
      </c>
      <c r="D211" s="73">
        <v>471</v>
      </c>
      <c r="E211" s="27">
        <v>13.8</v>
      </c>
      <c r="F211" s="27"/>
      <c r="G211" s="24">
        <v>4</v>
      </c>
      <c r="H211" s="26">
        <v>476901</v>
      </c>
      <c r="I211" s="73">
        <v>528</v>
      </c>
      <c r="J211" s="27">
        <v>13.8</v>
      </c>
      <c r="L211" s="115"/>
      <c r="M211" s="115"/>
      <c r="N211" s="115"/>
      <c r="O211" s="115"/>
      <c r="P211" s="115"/>
    </row>
    <row r="212" spans="2:16" ht="21.95" customHeight="1" x14ac:dyDescent="0.3">
      <c r="B212" s="24">
        <v>6</v>
      </c>
      <c r="C212" s="26">
        <v>399071</v>
      </c>
      <c r="D212" s="73">
        <v>772</v>
      </c>
      <c r="E212" s="27">
        <v>22</v>
      </c>
      <c r="F212" s="27"/>
      <c r="G212" s="24">
        <v>6</v>
      </c>
      <c r="H212" s="26">
        <v>528913</v>
      </c>
      <c r="I212" s="73">
        <v>835</v>
      </c>
      <c r="J212" s="27">
        <v>22.2</v>
      </c>
      <c r="L212" s="115"/>
      <c r="M212" s="115"/>
      <c r="N212" s="115"/>
      <c r="O212" s="115"/>
      <c r="P212" s="115"/>
    </row>
    <row r="213" spans="2:16" ht="21.95" customHeight="1" x14ac:dyDescent="0.3">
      <c r="B213" s="24">
        <v>8</v>
      </c>
      <c r="C213" s="26">
        <v>533603</v>
      </c>
      <c r="D213" s="73">
        <v>1010</v>
      </c>
      <c r="E213" s="27">
        <v>38.5</v>
      </c>
      <c r="F213" s="27"/>
      <c r="G213" s="24">
        <v>8</v>
      </c>
      <c r="H213" s="26">
        <v>536901</v>
      </c>
      <c r="I213" s="73">
        <v>1177</v>
      </c>
      <c r="J213" s="27">
        <v>38.5</v>
      </c>
      <c r="L213" s="115"/>
      <c r="M213" s="115"/>
      <c r="N213" s="115"/>
      <c r="O213" s="115"/>
      <c r="P213" s="115"/>
    </row>
    <row r="214" spans="2:16" ht="21.95" customHeight="1" x14ac:dyDescent="0.3">
      <c r="B214" s="24">
        <v>10</v>
      </c>
      <c r="C214" s="26">
        <v>97657</v>
      </c>
      <c r="D214" s="73">
        <v>1303</v>
      </c>
      <c r="E214" s="27">
        <v>57.3</v>
      </c>
      <c r="F214" s="27"/>
      <c r="G214" s="24">
        <v>10</v>
      </c>
      <c r="H214" s="26">
        <v>447319</v>
      </c>
      <c r="I214" s="73">
        <v>1410</v>
      </c>
      <c r="J214" s="27">
        <v>57</v>
      </c>
      <c r="L214" s="115"/>
      <c r="M214" s="115"/>
      <c r="N214" s="115"/>
      <c r="O214" s="115"/>
      <c r="P214" s="115"/>
    </row>
    <row r="215" spans="2:16" ht="21.95" customHeight="1" x14ac:dyDescent="0.3">
      <c r="B215" s="24">
        <v>12</v>
      </c>
      <c r="C215" s="26">
        <v>472636</v>
      </c>
      <c r="D215" s="73">
        <v>1696</v>
      </c>
      <c r="E215" s="27">
        <v>71.599999999999994</v>
      </c>
      <c r="F215" s="27"/>
      <c r="G215" s="24">
        <v>12</v>
      </c>
      <c r="H215" s="26">
        <v>528890</v>
      </c>
      <c r="I215" s="73">
        <v>1791</v>
      </c>
      <c r="J215" s="27">
        <v>71.599999999999994</v>
      </c>
      <c r="L215" s="115"/>
      <c r="M215" s="115"/>
      <c r="N215" s="115"/>
      <c r="O215" s="115"/>
      <c r="P215" s="115"/>
    </row>
    <row r="216" spans="2:16" ht="21.95" customHeight="1" x14ac:dyDescent="0.3">
      <c r="B216" s="24">
        <v>14</v>
      </c>
      <c r="C216" s="26">
        <v>97434</v>
      </c>
      <c r="D216" s="73">
        <v>2931</v>
      </c>
      <c r="E216" s="27">
        <v>116</v>
      </c>
      <c r="F216" s="27"/>
      <c r="G216" s="24">
        <v>14</v>
      </c>
      <c r="H216" s="26">
        <v>529645</v>
      </c>
      <c r="I216" s="73">
        <v>2521</v>
      </c>
      <c r="J216" s="27">
        <v>110</v>
      </c>
      <c r="L216" s="115"/>
      <c r="M216" s="115"/>
      <c r="N216" s="115"/>
      <c r="O216" s="115"/>
      <c r="P216" s="115"/>
    </row>
    <row r="217" spans="2:16" ht="21.95" customHeight="1" x14ac:dyDescent="0.3">
      <c r="B217" s="24">
        <v>16</v>
      </c>
      <c r="C217" s="26">
        <v>97458</v>
      </c>
      <c r="D217" s="73">
        <v>3658</v>
      </c>
      <c r="E217" s="27">
        <v>165</v>
      </c>
      <c r="F217" s="27"/>
      <c r="G217" s="24">
        <v>16</v>
      </c>
      <c r="H217" s="26">
        <v>486040</v>
      </c>
      <c r="I217" s="73">
        <v>4705</v>
      </c>
      <c r="J217" s="27">
        <v>165</v>
      </c>
      <c r="L217" s="115"/>
      <c r="M217" s="115"/>
      <c r="N217" s="115"/>
      <c r="O217" s="115"/>
      <c r="P217" s="115"/>
    </row>
    <row r="218" spans="2:16" ht="21.95" customHeight="1" x14ac:dyDescent="0.3">
      <c r="B218" s="24">
        <v>18</v>
      </c>
      <c r="C218" s="26">
        <v>473008</v>
      </c>
      <c r="D218" s="73">
        <v>4294</v>
      </c>
      <c r="E218" s="27">
        <v>192</v>
      </c>
      <c r="F218" s="27"/>
      <c r="G218" s="24">
        <v>18</v>
      </c>
      <c r="H218" s="26">
        <v>97311</v>
      </c>
      <c r="I218" s="73">
        <v>5619</v>
      </c>
      <c r="J218" s="27">
        <v>192.33</v>
      </c>
      <c r="L218" s="115"/>
      <c r="M218" s="115"/>
      <c r="N218" s="115"/>
      <c r="O218" s="115"/>
      <c r="P218" s="115"/>
    </row>
    <row r="219" spans="2:16" ht="21.95" customHeight="1" x14ac:dyDescent="0.3">
      <c r="B219" s="24">
        <v>20</v>
      </c>
      <c r="C219" s="26">
        <v>97397</v>
      </c>
      <c r="D219" s="73">
        <v>5428</v>
      </c>
      <c r="E219" s="27">
        <v>214</v>
      </c>
      <c r="F219" s="27"/>
      <c r="G219" s="24">
        <v>20</v>
      </c>
      <c r="H219" s="26">
        <v>97335</v>
      </c>
      <c r="I219" s="73">
        <v>6580</v>
      </c>
      <c r="J219" s="27">
        <v>214</v>
      </c>
      <c r="L219" s="115"/>
      <c r="M219" s="115"/>
      <c r="N219" s="115"/>
      <c r="O219" s="115"/>
      <c r="P219" s="115"/>
    </row>
    <row r="220" spans="2:16" ht="21.95" customHeight="1" x14ac:dyDescent="0.3">
      <c r="B220" s="24">
        <v>24</v>
      </c>
      <c r="C220" s="26">
        <v>97298</v>
      </c>
      <c r="D220" s="73">
        <v>9845</v>
      </c>
      <c r="E220" s="27">
        <v>340</v>
      </c>
      <c r="G220" s="24">
        <v>24</v>
      </c>
      <c r="H220" s="26">
        <v>490741</v>
      </c>
      <c r="I220" s="73">
        <v>9867</v>
      </c>
      <c r="J220" s="27">
        <v>340</v>
      </c>
      <c r="L220" s="115"/>
      <c r="M220" s="115"/>
      <c r="N220" s="115"/>
      <c r="O220" s="115"/>
      <c r="P220" s="115"/>
    </row>
    <row r="221" spans="2:16" ht="21.95" customHeight="1" x14ac:dyDescent="0.3">
      <c r="B221" s="24">
        <v>30</v>
      </c>
      <c r="C221" s="26">
        <v>97472</v>
      </c>
      <c r="D221" s="73">
        <v>17807</v>
      </c>
      <c r="E221" s="27">
        <v>580</v>
      </c>
      <c r="G221" s="24">
        <v>30</v>
      </c>
      <c r="H221" s="26">
        <v>53219</v>
      </c>
      <c r="I221" s="73">
        <v>18649</v>
      </c>
      <c r="J221" s="27">
        <v>580</v>
      </c>
      <c r="L221" s="115"/>
      <c r="M221" s="115"/>
      <c r="N221" s="115"/>
      <c r="O221" s="115"/>
      <c r="P221" s="115"/>
    </row>
    <row r="222" spans="2:16" ht="21.95" customHeight="1" x14ac:dyDescent="0.3">
      <c r="B222" s="24">
        <v>36</v>
      </c>
      <c r="C222" s="26">
        <v>480311</v>
      </c>
      <c r="D222" s="73">
        <v>25718</v>
      </c>
      <c r="E222" s="27">
        <v>900</v>
      </c>
      <c r="G222" s="24">
        <v>36</v>
      </c>
      <c r="H222" s="26">
        <v>468716</v>
      </c>
      <c r="I222" s="73">
        <v>27458</v>
      </c>
      <c r="J222" s="27">
        <v>1130</v>
      </c>
      <c r="L222" s="115"/>
      <c r="M222" s="115"/>
      <c r="N222" s="115"/>
      <c r="O222" s="115"/>
      <c r="P222" s="115"/>
    </row>
    <row r="223" spans="2:16" ht="21.95" customHeight="1" x14ac:dyDescent="0.3">
      <c r="B223" s="24">
        <v>42</v>
      </c>
      <c r="C223" s="26">
        <v>528568</v>
      </c>
      <c r="D223" s="73">
        <v>35961</v>
      </c>
      <c r="E223" s="27">
        <v>1300</v>
      </c>
      <c r="L223" s="115"/>
      <c r="M223" s="115"/>
      <c r="N223" s="115"/>
      <c r="O223" s="115"/>
      <c r="P223" s="115"/>
    </row>
    <row r="224" spans="2:16" ht="21.95" customHeight="1" x14ac:dyDescent="0.3">
      <c r="B224" s="24">
        <v>48</v>
      </c>
      <c r="C224" s="26">
        <v>528566</v>
      </c>
      <c r="D224" s="73">
        <v>42971</v>
      </c>
      <c r="E224" s="27">
        <v>1585</v>
      </c>
      <c r="L224" s="115"/>
      <c r="M224" s="115"/>
      <c r="N224" s="115"/>
      <c r="O224" s="115"/>
      <c r="P224" s="115"/>
    </row>
    <row r="225" spans="2:16" ht="21.95" customHeight="1" x14ac:dyDescent="0.3">
      <c r="B225" s="24">
        <v>54</v>
      </c>
      <c r="C225" s="26" t="s">
        <v>5</v>
      </c>
      <c r="D225" s="73">
        <v>65994</v>
      </c>
      <c r="E225" s="27">
        <v>2249</v>
      </c>
      <c r="L225" s="115"/>
      <c r="M225" s="115"/>
      <c r="N225" s="115"/>
      <c r="O225" s="115"/>
      <c r="P225" s="115"/>
    </row>
    <row r="226" spans="2:16" ht="21.95" customHeight="1" x14ac:dyDescent="0.3">
      <c r="B226" s="24">
        <v>60</v>
      </c>
      <c r="C226" s="26">
        <v>528563</v>
      </c>
      <c r="D226" s="73">
        <v>80917</v>
      </c>
      <c r="E226" s="27">
        <v>2863</v>
      </c>
      <c r="L226" s="115"/>
      <c r="M226" s="115"/>
      <c r="N226" s="115"/>
      <c r="O226" s="115"/>
      <c r="P226" s="115"/>
    </row>
    <row r="227" spans="2:16" ht="21.95" customHeight="1" x14ac:dyDescent="0.3">
      <c r="L227" s="115"/>
      <c r="M227" s="115"/>
      <c r="O227" s="115"/>
      <c r="P227" s="115"/>
    </row>
    <row r="228" spans="2:16" ht="21.95" customHeight="1" x14ac:dyDescent="0.3">
      <c r="B228"/>
      <c r="C228" s="119"/>
      <c r="D228" s="95"/>
      <c r="E228" s="119"/>
      <c r="L228" s="115"/>
      <c r="M228" s="115"/>
      <c r="O228" s="115"/>
      <c r="P228" s="115"/>
    </row>
    <row r="229" spans="2:16" s="116" customFormat="1" ht="21.95" customHeight="1" x14ac:dyDescent="0.3">
      <c r="B229" s="156" t="s">
        <v>203</v>
      </c>
      <c r="C229" s="157"/>
      <c r="D229" s="157"/>
      <c r="E229" s="158"/>
      <c r="G229" s="156" t="s">
        <v>204</v>
      </c>
      <c r="H229" s="157"/>
      <c r="I229" s="157"/>
      <c r="J229" s="158"/>
      <c r="K229" s="88"/>
      <c r="L229" s="115"/>
      <c r="M229" s="115"/>
      <c r="O229" s="115"/>
      <c r="P229" s="115"/>
    </row>
    <row r="230" spans="2:16" s="116" customFormat="1" ht="39" customHeight="1" x14ac:dyDescent="0.3">
      <c r="B230" s="127" t="s">
        <v>1</v>
      </c>
      <c r="C230" s="128" t="s">
        <v>181</v>
      </c>
      <c r="D230" s="129" t="s">
        <v>182</v>
      </c>
      <c r="E230" s="81" t="s">
        <v>4</v>
      </c>
      <c r="G230" s="130" t="s">
        <v>1</v>
      </c>
      <c r="H230" s="131" t="s">
        <v>181</v>
      </c>
      <c r="I230" s="132" t="s">
        <v>182</v>
      </c>
      <c r="J230" s="108" t="s">
        <v>4</v>
      </c>
      <c r="K230" s="88"/>
      <c r="L230" s="115"/>
      <c r="M230" s="115"/>
      <c r="O230" s="115"/>
      <c r="P230" s="115"/>
    </row>
    <row r="231" spans="2:16" ht="21.95" customHeight="1" x14ac:dyDescent="0.3">
      <c r="B231" s="75">
        <v>3</v>
      </c>
      <c r="C231" s="113">
        <v>498155</v>
      </c>
      <c r="D231" s="114">
        <v>1200</v>
      </c>
      <c r="E231" s="120">
        <v>51</v>
      </c>
      <c r="G231" s="75" t="s">
        <v>67</v>
      </c>
      <c r="H231" s="113" t="s">
        <v>5</v>
      </c>
      <c r="I231" s="114">
        <v>24463</v>
      </c>
      <c r="J231" s="120">
        <v>946</v>
      </c>
      <c r="L231" s="115"/>
      <c r="M231" s="115"/>
      <c r="O231" s="115"/>
      <c r="P231" s="115"/>
    </row>
    <row r="232" spans="2:16" ht="21.95" customHeight="1" x14ac:dyDescent="0.3">
      <c r="B232" s="24" t="s">
        <v>23</v>
      </c>
      <c r="C232" s="26" t="s">
        <v>5</v>
      </c>
      <c r="D232" s="73">
        <v>1967</v>
      </c>
      <c r="E232" s="76">
        <v>75.66</v>
      </c>
      <c r="F232" s="133"/>
      <c r="G232" s="24" t="s">
        <v>68</v>
      </c>
      <c r="H232" s="26" t="s">
        <v>5</v>
      </c>
      <c r="I232" s="73">
        <v>29356</v>
      </c>
      <c r="J232" s="76">
        <v>745</v>
      </c>
      <c r="L232" s="115"/>
      <c r="M232" s="115"/>
      <c r="O232" s="115"/>
      <c r="P232" s="115"/>
    </row>
    <row r="233" spans="2:16" ht="21.95" customHeight="1" x14ac:dyDescent="0.3">
      <c r="B233" s="117">
        <v>4</v>
      </c>
      <c r="C233" s="26">
        <v>355015</v>
      </c>
      <c r="D233" s="73">
        <v>1968</v>
      </c>
      <c r="E233" s="76">
        <v>86.66</v>
      </c>
      <c r="F233" s="56"/>
      <c r="G233" s="24" t="s">
        <v>69</v>
      </c>
      <c r="H233" s="26" t="s">
        <v>5</v>
      </c>
      <c r="I233" s="73">
        <v>26807</v>
      </c>
      <c r="J233" s="76">
        <v>1065</v>
      </c>
      <c r="L233" s="115"/>
      <c r="M233" s="115"/>
      <c r="O233" s="115"/>
      <c r="P233" s="115"/>
    </row>
    <row r="234" spans="2:16" ht="21.95" customHeight="1" x14ac:dyDescent="0.3">
      <c r="B234" s="24" t="s">
        <v>47</v>
      </c>
      <c r="C234" s="26" t="s">
        <v>5</v>
      </c>
      <c r="D234" s="73">
        <v>2644</v>
      </c>
      <c r="E234" s="76">
        <v>96</v>
      </c>
      <c r="F234" s="27"/>
      <c r="G234" s="24" t="s">
        <v>70</v>
      </c>
      <c r="H234" s="26" t="s">
        <v>5</v>
      </c>
      <c r="I234" s="73">
        <v>33569</v>
      </c>
      <c r="J234" s="76">
        <v>945</v>
      </c>
      <c r="L234" s="115"/>
      <c r="M234" s="115"/>
      <c r="O234" s="115"/>
      <c r="P234" s="115"/>
    </row>
    <row r="235" spans="2:16" ht="21.95" customHeight="1" x14ac:dyDescent="0.3">
      <c r="B235" s="24" t="s">
        <v>25</v>
      </c>
      <c r="C235" s="26">
        <v>355046</v>
      </c>
      <c r="D235" s="73">
        <v>2732</v>
      </c>
      <c r="E235" s="76">
        <v>112.33</v>
      </c>
      <c r="F235" s="27"/>
      <c r="G235" s="24">
        <v>20</v>
      </c>
      <c r="H235" s="26">
        <v>344067</v>
      </c>
      <c r="I235" s="73">
        <v>34318</v>
      </c>
      <c r="J235" s="76">
        <v>1175</v>
      </c>
      <c r="L235" s="115"/>
      <c r="M235" s="115"/>
      <c r="O235" s="115"/>
      <c r="P235" s="115"/>
    </row>
    <row r="236" spans="2:16" ht="21.95" customHeight="1" x14ac:dyDescent="0.3">
      <c r="B236" s="117">
        <v>6</v>
      </c>
      <c r="C236" s="26">
        <v>472506</v>
      </c>
      <c r="D236" s="73">
        <v>3021</v>
      </c>
      <c r="E236" s="76">
        <v>125</v>
      </c>
      <c r="F236" s="27"/>
      <c r="G236" s="24" t="s">
        <v>82</v>
      </c>
      <c r="H236" s="26" t="s">
        <v>5</v>
      </c>
      <c r="I236" s="73">
        <v>35420</v>
      </c>
      <c r="J236" s="76">
        <v>875</v>
      </c>
      <c r="L236" s="115"/>
      <c r="M236" s="115"/>
      <c r="O236" s="115"/>
      <c r="P236" s="115"/>
    </row>
    <row r="237" spans="2:16" ht="21.95" customHeight="1" x14ac:dyDescent="0.3">
      <c r="B237" s="24" t="s">
        <v>81</v>
      </c>
      <c r="C237" s="26" t="s">
        <v>5</v>
      </c>
      <c r="D237" s="73">
        <v>3189</v>
      </c>
      <c r="E237" s="76">
        <v>140</v>
      </c>
      <c r="F237" s="27"/>
      <c r="G237" s="24" t="s">
        <v>83</v>
      </c>
      <c r="H237" s="26" t="s">
        <v>5</v>
      </c>
      <c r="I237" s="73">
        <v>31480</v>
      </c>
      <c r="J237" s="76">
        <v>895</v>
      </c>
      <c r="L237" s="115"/>
      <c r="M237" s="115"/>
      <c r="O237" s="115"/>
      <c r="P237" s="115"/>
    </row>
    <row r="238" spans="2:16" ht="21.95" customHeight="1" x14ac:dyDescent="0.3">
      <c r="B238" s="24" t="s">
        <v>28</v>
      </c>
      <c r="C238" s="26">
        <v>355047</v>
      </c>
      <c r="D238" s="73">
        <v>3312</v>
      </c>
      <c r="E238" s="76">
        <v>155.30000000000001</v>
      </c>
      <c r="F238" s="27"/>
      <c r="G238" s="24" t="s">
        <v>84</v>
      </c>
      <c r="H238" s="26" t="s">
        <v>5</v>
      </c>
      <c r="I238" s="73">
        <v>32077</v>
      </c>
      <c r="J238" s="76">
        <v>930</v>
      </c>
      <c r="L238" s="115"/>
      <c r="M238" s="115"/>
      <c r="O238" s="115"/>
      <c r="P238" s="115"/>
    </row>
    <row r="239" spans="2:16" ht="21.95" customHeight="1" x14ac:dyDescent="0.3">
      <c r="B239" s="24" t="s">
        <v>30</v>
      </c>
      <c r="C239" s="26">
        <v>355048</v>
      </c>
      <c r="D239" s="73">
        <v>3735</v>
      </c>
      <c r="E239" s="76">
        <v>172</v>
      </c>
      <c r="F239" s="27"/>
      <c r="G239" s="24" t="s">
        <v>71</v>
      </c>
      <c r="H239" s="26" t="s">
        <v>5</v>
      </c>
      <c r="I239" s="73">
        <v>34802</v>
      </c>
      <c r="J239" s="76">
        <v>1251.5</v>
      </c>
      <c r="L239" s="115"/>
      <c r="M239" s="115"/>
      <c r="O239" s="115"/>
      <c r="P239" s="115"/>
    </row>
    <row r="240" spans="2:16" ht="21.95" customHeight="1" x14ac:dyDescent="0.3">
      <c r="B240" s="117">
        <v>8</v>
      </c>
      <c r="C240" s="26">
        <v>131299</v>
      </c>
      <c r="D240" s="73">
        <v>4135</v>
      </c>
      <c r="E240" s="76">
        <v>203</v>
      </c>
      <c r="F240" s="27"/>
      <c r="G240" s="24" t="s">
        <v>72</v>
      </c>
      <c r="H240" s="26" t="s">
        <v>5</v>
      </c>
      <c r="I240" s="73">
        <v>33713</v>
      </c>
      <c r="J240" s="76">
        <v>1125</v>
      </c>
      <c r="L240" s="115"/>
      <c r="M240" s="115"/>
      <c r="O240" s="115"/>
      <c r="P240" s="115"/>
    </row>
    <row r="241" spans="2:16" ht="21.95" customHeight="1" x14ac:dyDescent="0.3">
      <c r="B241" s="24" t="s">
        <v>32</v>
      </c>
      <c r="C241" s="26" t="s">
        <v>5</v>
      </c>
      <c r="D241" s="73">
        <v>4450</v>
      </c>
      <c r="E241" s="76">
        <v>220</v>
      </c>
      <c r="F241" s="27"/>
      <c r="G241" s="24" t="s">
        <v>46</v>
      </c>
      <c r="H241" s="26" t="s">
        <v>5</v>
      </c>
      <c r="I241" s="73">
        <v>35420</v>
      </c>
      <c r="J241" s="76">
        <v>1160</v>
      </c>
      <c r="L241" s="115"/>
      <c r="M241" s="115"/>
      <c r="O241" s="115"/>
      <c r="P241" s="115"/>
    </row>
    <row r="242" spans="2:16" ht="21.95" customHeight="1" x14ac:dyDescent="0.3">
      <c r="B242" s="24" t="s">
        <v>34</v>
      </c>
      <c r="C242" s="26">
        <v>350525</v>
      </c>
      <c r="D242" s="73">
        <v>5099</v>
      </c>
      <c r="E242" s="76">
        <v>241.66</v>
      </c>
      <c r="F242" s="27"/>
      <c r="G242" s="24" t="s">
        <v>48</v>
      </c>
      <c r="H242" s="26" t="s">
        <v>5</v>
      </c>
      <c r="I242" s="73">
        <v>50157</v>
      </c>
      <c r="J242" s="76">
        <v>1365</v>
      </c>
      <c r="L242" s="115"/>
      <c r="M242" s="115"/>
      <c r="O242" s="115"/>
      <c r="P242" s="115"/>
    </row>
    <row r="243" spans="2:16" ht="21.95" customHeight="1" x14ac:dyDescent="0.3">
      <c r="B243" s="24" t="s">
        <v>36</v>
      </c>
      <c r="C243" s="26">
        <v>350524</v>
      </c>
      <c r="D243" s="73">
        <v>5793</v>
      </c>
      <c r="E243" s="76">
        <v>293.66000000000003</v>
      </c>
      <c r="F243" s="27"/>
      <c r="G243" s="24" t="s">
        <v>49</v>
      </c>
      <c r="H243" s="26" t="s">
        <v>5</v>
      </c>
      <c r="I243" s="73">
        <v>43328</v>
      </c>
      <c r="J243" s="76">
        <v>1695</v>
      </c>
      <c r="L243" s="115"/>
      <c r="M243" s="115"/>
      <c r="O243" s="115"/>
      <c r="P243" s="115"/>
    </row>
    <row r="244" spans="2:16" ht="21.95" customHeight="1" x14ac:dyDescent="0.3">
      <c r="B244" s="24">
        <v>10</v>
      </c>
      <c r="C244" s="26">
        <v>350522</v>
      </c>
      <c r="D244" s="73">
        <v>6251</v>
      </c>
      <c r="E244" s="76">
        <v>333</v>
      </c>
      <c r="F244" s="27"/>
      <c r="G244" s="24">
        <v>24</v>
      </c>
      <c r="H244" s="26">
        <v>355978</v>
      </c>
      <c r="I244" s="73">
        <v>58795</v>
      </c>
      <c r="J244" s="76">
        <v>1850</v>
      </c>
      <c r="L244" s="115"/>
      <c r="M244" s="115"/>
      <c r="O244" s="115"/>
      <c r="P244" s="115"/>
    </row>
    <row r="245" spans="2:16" ht="21.95" customHeight="1" x14ac:dyDescent="0.3">
      <c r="B245" s="24" t="s">
        <v>38</v>
      </c>
      <c r="C245" s="26">
        <v>523161</v>
      </c>
      <c r="D245" s="73">
        <v>6600</v>
      </c>
      <c r="E245" s="76">
        <v>310</v>
      </c>
      <c r="F245" s="27"/>
      <c r="G245" s="24" t="s">
        <v>153</v>
      </c>
      <c r="H245" s="26" t="s">
        <v>5</v>
      </c>
      <c r="I245" s="73">
        <v>65065</v>
      </c>
      <c r="J245" s="76">
        <v>1520</v>
      </c>
      <c r="L245" s="115"/>
      <c r="M245" s="115"/>
      <c r="O245" s="115"/>
      <c r="P245" s="115"/>
    </row>
    <row r="246" spans="2:16" ht="21.95" customHeight="1" x14ac:dyDescent="0.3">
      <c r="B246" s="24" t="s">
        <v>39</v>
      </c>
      <c r="C246" s="26" t="s">
        <v>5</v>
      </c>
      <c r="D246" s="73">
        <v>6449</v>
      </c>
      <c r="E246" s="76">
        <v>326</v>
      </c>
      <c r="F246" s="27"/>
      <c r="G246" s="24" t="s">
        <v>89</v>
      </c>
      <c r="H246" s="26" t="s">
        <v>5</v>
      </c>
      <c r="I246" s="73">
        <v>81633</v>
      </c>
      <c r="J246" s="76">
        <v>1565</v>
      </c>
      <c r="L246" s="115"/>
      <c r="M246" s="115"/>
      <c r="O246" s="115"/>
      <c r="P246" s="115"/>
    </row>
    <row r="247" spans="2:16" ht="21.95" customHeight="1" x14ac:dyDescent="0.3">
      <c r="B247" s="24" t="s">
        <v>41</v>
      </c>
      <c r="C247" s="26">
        <v>350700</v>
      </c>
      <c r="D247" s="73">
        <v>6491</v>
      </c>
      <c r="E247" s="76">
        <v>351</v>
      </c>
      <c r="F247" s="27"/>
      <c r="G247" s="24" t="s">
        <v>90</v>
      </c>
      <c r="H247" s="26" t="s">
        <v>5</v>
      </c>
      <c r="I247" s="73">
        <v>77282</v>
      </c>
      <c r="J247" s="76">
        <v>1544</v>
      </c>
      <c r="L247" s="115"/>
      <c r="M247" s="115"/>
      <c r="O247" s="115"/>
      <c r="P247" s="115"/>
    </row>
    <row r="248" spans="2:16" ht="21.95" customHeight="1" x14ac:dyDescent="0.3">
      <c r="B248" s="24" t="s">
        <v>22</v>
      </c>
      <c r="C248" s="26" t="s">
        <v>5</v>
      </c>
      <c r="D248" s="73">
        <v>8643</v>
      </c>
      <c r="E248" s="76">
        <v>415</v>
      </c>
      <c r="F248" s="27"/>
      <c r="G248" s="24" t="s">
        <v>155</v>
      </c>
      <c r="H248" s="26" t="s">
        <v>5</v>
      </c>
      <c r="I248" s="73">
        <v>72829</v>
      </c>
      <c r="J248" s="76">
        <v>1615</v>
      </c>
      <c r="L248" s="115"/>
      <c r="M248" s="115"/>
      <c r="O248" s="115"/>
      <c r="P248" s="115"/>
    </row>
    <row r="249" spans="2:16" ht="21.95" customHeight="1" x14ac:dyDescent="0.3">
      <c r="B249" s="24">
        <v>12</v>
      </c>
      <c r="C249" s="26">
        <v>503942</v>
      </c>
      <c r="D249" s="73">
        <v>9162</v>
      </c>
      <c r="E249" s="76">
        <v>437.66</v>
      </c>
      <c r="F249" s="27"/>
      <c r="G249" s="24" t="s">
        <v>91</v>
      </c>
      <c r="H249" s="26" t="s">
        <v>5</v>
      </c>
      <c r="I249" s="73">
        <v>87353</v>
      </c>
      <c r="J249" s="76">
        <v>1670</v>
      </c>
      <c r="L249" s="115"/>
      <c r="M249" s="115"/>
      <c r="O249" s="115"/>
      <c r="P249" s="115"/>
    </row>
    <row r="250" spans="2:16" ht="21.95" customHeight="1" x14ac:dyDescent="0.3">
      <c r="B250" s="24" t="s">
        <v>24</v>
      </c>
      <c r="C250" s="26" t="s">
        <v>5</v>
      </c>
      <c r="D250" s="73">
        <v>11884</v>
      </c>
      <c r="E250" s="76">
        <v>450</v>
      </c>
      <c r="F250" s="27"/>
      <c r="G250" s="24" t="s">
        <v>50</v>
      </c>
      <c r="H250" s="26">
        <v>343999</v>
      </c>
      <c r="I250" s="73">
        <v>84659</v>
      </c>
      <c r="J250" s="76">
        <v>2695</v>
      </c>
      <c r="L250" s="115"/>
      <c r="M250" s="115"/>
      <c r="O250" s="115"/>
      <c r="P250" s="115"/>
    </row>
    <row r="251" spans="2:16" ht="21.95" customHeight="1" x14ac:dyDescent="0.3">
      <c r="B251" s="24" t="s">
        <v>26</v>
      </c>
      <c r="C251" s="26" t="s">
        <v>5</v>
      </c>
      <c r="D251" s="73">
        <v>12993</v>
      </c>
      <c r="E251" s="76">
        <v>475</v>
      </c>
      <c r="F251" s="27"/>
      <c r="G251" s="24">
        <v>30</v>
      </c>
      <c r="H251" s="26">
        <v>482224</v>
      </c>
      <c r="I251" s="73">
        <v>93580</v>
      </c>
      <c r="J251" s="76">
        <v>2980</v>
      </c>
      <c r="L251" s="115"/>
      <c r="M251" s="115"/>
      <c r="O251" s="115"/>
      <c r="P251" s="115"/>
    </row>
    <row r="252" spans="2:16" ht="21.95" customHeight="1" x14ac:dyDescent="0.3">
      <c r="B252" s="24" t="s">
        <v>27</v>
      </c>
      <c r="C252" s="26" t="s">
        <v>5</v>
      </c>
      <c r="D252" s="73">
        <v>18976</v>
      </c>
      <c r="E252" s="76">
        <v>658</v>
      </c>
      <c r="F252" s="27"/>
      <c r="G252" s="24" t="s">
        <v>99</v>
      </c>
      <c r="H252" s="26" t="s">
        <v>5</v>
      </c>
      <c r="I252" s="73">
        <v>84124</v>
      </c>
      <c r="J252" s="76">
        <v>2325</v>
      </c>
      <c r="L252" s="115"/>
      <c r="M252" s="115"/>
      <c r="O252" s="115"/>
      <c r="P252" s="115"/>
    </row>
    <row r="253" spans="2:16" ht="21.95" customHeight="1" x14ac:dyDescent="0.3">
      <c r="B253" s="24" t="s">
        <v>29</v>
      </c>
      <c r="C253" s="26" t="s">
        <v>5</v>
      </c>
      <c r="D253" s="73">
        <v>14479</v>
      </c>
      <c r="E253" s="76">
        <v>555</v>
      </c>
      <c r="F253" s="27"/>
      <c r="G253" s="24" t="s">
        <v>40</v>
      </c>
      <c r="H253" s="26" t="s">
        <v>5</v>
      </c>
      <c r="I253" s="73">
        <v>67244</v>
      </c>
      <c r="J253" s="76">
        <v>2405</v>
      </c>
      <c r="L253" s="115"/>
      <c r="M253" s="115"/>
      <c r="O253" s="115"/>
      <c r="P253" s="115"/>
    </row>
    <row r="254" spans="2:16" ht="21.95" customHeight="1" x14ac:dyDescent="0.3">
      <c r="B254" s="24">
        <v>14</v>
      </c>
      <c r="C254" s="26">
        <v>356112</v>
      </c>
      <c r="D254" s="73">
        <v>18438</v>
      </c>
      <c r="E254" s="76">
        <v>712</v>
      </c>
      <c r="F254" s="27"/>
      <c r="G254" s="24">
        <v>36</v>
      </c>
      <c r="H254" s="26">
        <v>482218</v>
      </c>
      <c r="I254" s="73">
        <v>127713</v>
      </c>
      <c r="J254" s="76">
        <v>3620</v>
      </c>
      <c r="L254" s="115"/>
      <c r="M254" s="115"/>
      <c r="O254" s="115"/>
      <c r="P254" s="115"/>
    </row>
    <row r="255" spans="2:16" ht="21.95" customHeight="1" x14ac:dyDescent="0.3">
      <c r="B255" s="24" t="s">
        <v>31</v>
      </c>
      <c r="C255" s="26" t="s">
        <v>5</v>
      </c>
      <c r="D255" s="73">
        <v>9839</v>
      </c>
      <c r="E255" s="76">
        <v>565</v>
      </c>
      <c r="F255" s="27"/>
      <c r="G255" s="24" t="s">
        <v>52</v>
      </c>
      <c r="H255" s="26" t="s">
        <v>5</v>
      </c>
      <c r="I255" s="73">
        <v>93820</v>
      </c>
      <c r="J255" s="76">
        <v>3395</v>
      </c>
      <c r="L255" s="115"/>
      <c r="M255" s="115"/>
      <c r="O255" s="115"/>
      <c r="P255" s="115"/>
    </row>
    <row r="256" spans="2:16" ht="30.95" customHeight="1" x14ac:dyDescent="0.3">
      <c r="B256" s="24" t="s">
        <v>33</v>
      </c>
      <c r="C256" s="26" t="s">
        <v>5</v>
      </c>
      <c r="D256" s="73">
        <v>12263</v>
      </c>
      <c r="E256" s="76">
        <v>713</v>
      </c>
      <c r="F256" s="27"/>
      <c r="L256" s="115"/>
      <c r="M256" s="115"/>
      <c r="O256" s="115"/>
      <c r="P256" s="115"/>
    </row>
    <row r="257" spans="2:16" ht="21.95" customHeight="1" x14ac:dyDescent="0.3">
      <c r="B257" s="24" t="s">
        <v>35</v>
      </c>
      <c r="C257" s="26" t="s">
        <v>5</v>
      </c>
      <c r="D257" s="73">
        <v>19354</v>
      </c>
      <c r="E257" s="76">
        <v>748</v>
      </c>
      <c r="F257" s="27"/>
      <c r="G257" s="156" t="s">
        <v>205</v>
      </c>
      <c r="H257" s="157"/>
      <c r="I257" s="157"/>
      <c r="J257" s="158"/>
      <c r="L257" s="115"/>
      <c r="M257" s="115"/>
      <c r="O257" s="115"/>
      <c r="P257" s="115"/>
    </row>
    <row r="258" spans="2:16" ht="36.6" customHeight="1" x14ac:dyDescent="0.3">
      <c r="B258" s="24" t="s">
        <v>37</v>
      </c>
      <c r="C258" s="26" t="s">
        <v>5</v>
      </c>
      <c r="D258" s="73">
        <v>21082</v>
      </c>
      <c r="E258" s="76">
        <v>818</v>
      </c>
      <c r="F258" s="27"/>
      <c r="G258" s="130" t="s">
        <v>1</v>
      </c>
      <c r="H258" s="131" t="s">
        <v>181</v>
      </c>
      <c r="I258" s="132" t="s">
        <v>182</v>
      </c>
      <c r="J258" s="108" t="s">
        <v>4</v>
      </c>
      <c r="L258" s="115"/>
      <c r="M258" s="115"/>
      <c r="O258" s="115"/>
      <c r="P258" s="115"/>
    </row>
    <row r="259" spans="2:16" ht="21.95" customHeight="1" x14ac:dyDescent="0.3">
      <c r="B259" s="24" t="s">
        <v>60</v>
      </c>
      <c r="C259" s="26" t="s">
        <v>5</v>
      </c>
      <c r="D259" s="73">
        <v>19354</v>
      </c>
      <c r="E259" s="76">
        <v>700</v>
      </c>
      <c r="F259" s="27"/>
      <c r="G259" s="24">
        <v>3</v>
      </c>
      <c r="H259" s="26">
        <v>99636</v>
      </c>
      <c r="I259" s="73">
        <v>597</v>
      </c>
      <c r="J259" s="27">
        <v>20</v>
      </c>
      <c r="L259" s="115"/>
      <c r="M259" s="115"/>
      <c r="O259" s="115"/>
      <c r="P259" s="115"/>
    </row>
    <row r="260" spans="2:16" ht="21.95" customHeight="1" x14ac:dyDescent="0.3">
      <c r="B260" s="117">
        <v>16</v>
      </c>
      <c r="C260" s="26">
        <v>356111</v>
      </c>
      <c r="D260" s="73">
        <v>22063</v>
      </c>
      <c r="E260" s="76">
        <v>806</v>
      </c>
      <c r="F260" s="27"/>
      <c r="G260" s="24">
        <v>4</v>
      </c>
      <c r="H260" s="26">
        <v>99575</v>
      </c>
      <c r="I260" s="73">
        <v>881</v>
      </c>
      <c r="J260" s="27">
        <v>44</v>
      </c>
      <c r="L260" s="115"/>
      <c r="M260" s="115"/>
      <c r="O260" s="115"/>
      <c r="P260" s="115"/>
    </row>
    <row r="261" spans="2:16" ht="21.95" customHeight="1" x14ac:dyDescent="0.3">
      <c r="B261" s="24" t="s">
        <v>100</v>
      </c>
      <c r="C261" s="26" t="s">
        <v>5</v>
      </c>
      <c r="D261" s="73">
        <v>20332</v>
      </c>
      <c r="E261" s="76">
        <v>505</v>
      </c>
      <c r="F261" s="27"/>
      <c r="G261" s="117">
        <v>6</v>
      </c>
      <c r="H261" s="26">
        <v>489498</v>
      </c>
      <c r="I261" s="73">
        <v>1497</v>
      </c>
      <c r="J261" s="27">
        <v>44</v>
      </c>
      <c r="L261" s="115"/>
      <c r="M261" s="115"/>
      <c r="O261" s="115"/>
      <c r="P261" s="115"/>
    </row>
    <row r="262" spans="2:16" ht="21.95" customHeight="1" x14ac:dyDescent="0.3">
      <c r="B262" s="24" t="s">
        <v>61</v>
      </c>
      <c r="C262" s="26" t="s">
        <v>5</v>
      </c>
      <c r="D262" s="73">
        <v>20638</v>
      </c>
      <c r="E262" s="76">
        <v>660</v>
      </c>
      <c r="F262" s="27"/>
      <c r="G262" s="24">
        <v>8</v>
      </c>
      <c r="H262" s="26">
        <v>534891</v>
      </c>
      <c r="I262" s="73">
        <v>2390</v>
      </c>
      <c r="J262" s="27">
        <v>75</v>
      </c>
      <c r="L262" s="115"/>
      <c r="M262" s="115"/>
      <c r="O262" s="115"/>
      <c r="P262" s="115"/>
    </row>
    <row r="263" spans="2:16" ht="21.95" customHeight="1" x14ac:dyDescent="0.3">
      <c r="B263" s="24" t="s">
        <v>62</v>
      </c>
      <c r="C263" s="26" t="s">
        <v>5</v>
      </c>
      <c r="D263" s="73">
        <v>27232</v>
      </c>
      <c r="E263" s="76">
        <v>660</v>
      </c>
      <c r="F263" s="27"/>
      <c r="G263" s="24">
        <v>10</v>
      </c>
      <c r="H263" s="26">
        <v>534892</v>
      </c>
      <c r="I263" s="73">
        <v>2803</v>
      </c>
      <c r="J263" s="27">
        <v>108</v>
      </c>
      <c r="L263" s="115"/>
      <c r="M263" s="115"/>
      <c r="O263" s="115"/>
      <c r="P263" s="115"/>
    </row>
    <row r="264" spans="2:16" ht="21.95" customHeight="1" x14ac:dyDescent="0.3">
      <c r="B264" s="24" t="s">
        <v>63</v>
      </c>
      <c r="C264" s="26" t="s">
        <v>5</v>
      </c>
      <c r="D264" s="73">
        <v>19978</v>
      </c>
      <c r="E264" s="76">
        <v>706</v>
      </c>
      <c r="F264" s="27"/>
      <c r="G264" s="24">
        <v>12</v>
      </c>
      <c r="H264" s="26">
        <v>518006</v>
      </c>
      <c r="I264" s="73">
        <v>3414</v>
      </c>
      <c r="J264" s="27">
        <v>154</v>
      </c>
      <c r="L264" s="115"/>
      <c r="M264" s="115"/>
      <c r="O264" s="115"/>
      <c r="P264" s="115"/>
    </row>
    <row r="265" spans="2:16" ht="21.95" customHeight="1" x14ac:dyDescent="0.3">
      <c r="B265" s="24" t="s">
        <v>64</v>
      </c>
      <c r="C265" s="26" t="s">
        <v>5</v>
      </c>
      <c r="D265" s="73">
        <v>27892</v>
      </c>
      <c r="E265" s="76">
        <v>720</v>
      </c>
      <c r="F265" s="27"/>
      <c r="G265" s="24">
        <v>14</v>
      </c>
      <c r="H265" s="26" t="s">
        <v>5</v>
      </c>
      <c r="I265" s="73">
        <v>5465</v>
      </c>
      <c r="J265" s="27">
        <v>190</v>
      </c>
      <c r="L265" s="115"/>
      <c r="M265" s="115"/>
      <c r="O265" s="115"/>
      <c r="P265" s="115"/>
    </row>
    <row r="266" spans="2:16" ht="21.95" customHeight="1" x14ac:dyDescent="0.3">
      <c r="B266" s="24" t="s">
        <v>65</v>
      </c>
      <c r="C266" s="26">
        <v>344065</v>
      </c>
      <c r="D266" s="73">
        <v>20495</v>
      </c>
      <c r="E266" s="76">
        <v>765</v>
      </c>
      <c r="F266" s="27"/>
      <c r="G266" s="24">
        <v>16</v>
      </c>
      <c r="H266" s="26">
        <v>473541</v>
      </c>
      <c r="I266" s="73">
        <v>5996</v>
      </c>
      <c r="J266" s="27">
        <v>294</v>
      </c>
      <c r="L266" s="115"/>
      <c r="M266" s="115"/>
      <c r="O266" s="115"/>
      <c r="P266" s="115"/>
    </row>
    <row r="267" spans="2:16" ht="21.95" customHeight="1" x14ac:dyDescent="0.3">
      <c r="B267" s="24">
        <v>18</v>
      </c>
      <c r="C267" s="26" t="s">
        <v>5</v>
      </c>
      <c r="D267" s="73">
        <v>27492</v>
      </c>
      <c r="E267" s="76">
        <v>1073</v>
      </c>
      <c r="F267" s="27"/>
      <c r="G267" s="24">
        <v>18</v>
      </c>
      <c r="H267" s="26">
        <v>99452</v>
      </c>
      <c r="I267" s="73">
        <v>10396</v>
      </c>
      <c r="J267" s="27">
        <v>362.6</v>
      </c>
      <c r="L267" s="115"/>
      <c r="M267" s="115"/>
      <c r="O267" s="115"/>
      <c r="P267" s="115"/>
    </row>
    <row r="268" spans="2:16" ht="21.95" customHeight="1" x14ac:dyDescent="0.3">
      <c r="B268" s="24" t="s">
        <v>101</v>
      </c>
      <c r="C268" s="26" t="s">
        <v>5</v>
      </c>
      <c r="D268" s="73">
        <v>24049</v>
      </c>
      <c r="E268" s="76">
        <v>635</v>
      </c>
      <c r="F268" s="27"/>
      <c r="G268" s="24">
        <v>20</v>
      </c>
      <c r="H268" s="26">
        <v>99439</v>
      </c>
      <c r="I268" s="73">
        <v>7620</v>
      </c>
      <c r="J268" s="27">
        <v>465</v>
      </c>
      <c r="L268" s="115"/>
      <c r="M268" s="115"/>
      <c r="O268" s="115"/>
      <c r="P268" s="115"/>
    </row>
    <row r="269" spans="2:16" ht="21.95" customHeight="1" x14ac:dyDescent="0.3">
      <c r="B269" s="24" t="s">
        <v>80</v>
      </c>
      <c r="C269" s="26" t="s">
        <v>5</v>
      </c>
      <c r="D269" s="73">
        <v>24857</v>
      </c>
      <c r="E269" s="76">
        <v>688</v>
      </c>
      <c r="F269" s="27"/>
      <c r="G269" s="24">
        <v>24</v>
      </c>
      <c r="H269" s="26">
        <v>99438</v>
      </c>
      <c r="I269" s="73">
        <v>14940</v>
      </c>
      <c r="J269" s="27">
        <v>598</v>
      </c>
      <c r="L269" s="115"/>
      <c r="M269" s="115"/>
      <c r="O269" s="115"/>
      <c r="P269" s="115"/>
    </row>
    <row r="270" spans="2:16" ht="21.95" customHeight="1" x14ac:dyDescent="0.3">
      <c r="B270" s="24" t="s">
        <v>66</v>
      </c>
      <c r="C270" s="26" t="s">
        <v>5</v>
      </c>
      <c r="D270" s="73">
        <v>24944</v>
      </c>
      <c r="E270" s="76">
        <v>685</v>
      </c>
      <c r="G270" s="24">
        <v>30</v>
      </c>
      <c r="H270" s="26" t="s">
        <v>5</v>
      </c>
      <c r="I270" s="73">
        <v>37388</v>
      </c>
      <c r="J270" s="27">
        <v>760</v>
      </c>
      <c r="L270" s="115"/>
      <c r="M270" s="115"/>
      <c r="O270" s="115"/>
      <c r="P270" s="115"/>
    </row>
    <row r="271" spans="2:16" ht="21.95" customHeight="1" x14ac:dyDescent="0.3">
      <c r="C271" s="1"/>
      <c r="D271" s="1"/>
      <c r="E271" s="1"/>
      <c r="I271" s="1"/>
      <c r="L271" s="115"/>
      <c r="M271" s="115"/>
      <c r="O271" s="115"/>
      <c r="P271" s="115"/>
    </row>
    <row r="272" spans="2:16" ht="38.1" customHeight="1" x14ac:dyDescent="0.3">
      <c r="C272" s="1"/>
      <c r="D272" s="1"/>
      <c r="E272" s="1"/>
      <c r="I272" s="1"/>
      <c r="L272" s="115"/>
      <c r="M272" s="115"/>
      <c r="O272" s="115"/>
      <c r="P272" s="115"/>
    </row>
    <row r="273" spans="2:16" s="116" customFormat="1" ht="24.95" customHeight="1" x14ac:dyDescent="0.3">
      <c r="B273" s="156" t="s">
        <v>206</v>
      </c>
      <c r="C273" s="157"/>
      <c r="D273" s="157"/>
      <c r="E273" s="158"/>
      <c r="G273" s="156" t="s">
        <v>207</v>
      </c>
      <c r="H273" s="157"/>
      <c r="I273" s="157"/>
      <c r="J273" s="158"/>
      <c r="K273" s="88"/>
      <c r="L273" s="115"/>
      <c r="M273" s="115"/>
      <c r="O273" s="115"/>
      <c r="P273" s="115"/>
    </row>
    <row r="274" spans="2:16" s="116" customFormat="1" ht="33.950000000000003" customHeight="1" x14ac:dyDescent="0.3">
      <c r="B274" s="134" t="s">
        <v>1</v>
      </c>
      <c r="C274" s="135" t="s">
        <v>181</v>
      </c>
      <c r="D274" s="136" t="s">
        <v>182</v>
      </c>
      <c r="E274" s="137" t="s">
        <v>4</v>
      </c>
      <c r="G274" s="130" t="s">
        <v>1</v>
      </c>
      <c r="H274" s="131" t="s">
        <v>181</v>
      </c>
      <c r="I274" s="132" t="s">
        <v>182</v>
      </c>
      <c r="J274" s="108" t="s">
        <v>4</v>
      </c>
      <c r="K274" s="88"/>
      <c r="L274" s="115"/>
      <c r="M274" s="115"/>
      <c r="O274" s="115"/>
      <c r="P274" s="115"/>
    </row>
    <row r="275" spans="2:16" ht="24" customHeight="1" x14ac:dyDescent="0.3">
      <c r="B275" s="118" t="s">
        <v>23</v>
      </c>
      <c r="C275" s="113">
        <v>510918</v>
      </c>
      <c r="D275" s="114">
        <v>838</v>
      </c>
      <c r="E275" s="120">
        <v>26</v>
      </c>
      <c r="G275" s="75" t="s">
        <v>66</v>
      </c>
      <c r="H275" s="113">
        <v>96918</v>
      </c>
      <c r="I275" s="114">
        <v>11106</v>
      </c>
      <c r="J275" s="120">
        <v>418</v>
      </c>
      <c r="L275" s="115"/>
      <c r="M275" s="115"/>
      <c r="O275" s="115"/>
      <c r="P275" s="115"/>
    </row>
    <row r="276" spans="2:16" ht="24" customHeight="1" x14ac:dyDescent="0.3">
      <c r="B276" s="117" t="s">
        <v>47</v>
      </c>
      <c r="C276" s="26">
        <v>472575</v>
      </c>
      <c r="D276" s="73">
        <v>1265</v>
      </c>
      <c r="E276" s="76">
        <v>40</v>
      </c>
      <c r="G276" s="24" t="s">
        <v>67</v>
      </c>
      <c r="H276" s="26">
        <v>356259</v>
      </c>
      <c r="I276" s="73">
        <v>10907</v>
      </c>
      <c r="J276" s="76">
        <v>465</v>
      </c>
      <c r="L276" s="115"/>
      <c r="M276" s="115"/>
      <c r="O276" s="115"/>
      <c r="P276" s="115"/>
    </row>
    <row r="277" spans="2:16" ht="24" customHeight="1" x14ac:dyDescent="0.3">
      <c r="B277" s="117" t="s">
        <v>25</v>
      </c>
      <c r="C277" s="26">
        <v>527466</v>
      </c>
      <c r="D277" s="73">
        <v>1019</v>
      </c>
      <c r="E277" s="76">
        <v>45</v>
      </c>
      <c r="G277" s="24" t="s">
        <v>68</v>
      </c>
      <c r="H277" s="26">
        <v>96932</v>
      </c>
      <c r="I277" s="73">
        <v>13008</v>
      </c>
      <c r="J277" s="76">
        <v>430</v>
      </c>
      <c r="L277" s="115"/>
      <c r="M277" s="115"/>
      <c r="O277" s="115"/>
      <c r="P277" s="115"/>
    </row>
    <row r="278" spans="2:16" ht="24" customHeight="1" x14ac:dyDescent="0.3">
      <c r="B278" s="24" t="s">
        <v>187</v>
      </c>
      <c r="C278" s="26" t="s">
        <v>5</v>
      </c>
      <c r="D278" s="73">
        <v>1885</v>
      </c>
      <c r="E278" s="76">
        <v>55.66</v>
      </c>
      <c r="G278" s="24" t="s">
        <v>69</v>
      </c>
      <c r="H278" s="26">
        <v>356265</v>
      </c>
      <c r="I278" s="73">
        <v>11336</v>
      </c>
      <c r="J278" s="76">
        <v>485</v>
      </c>
      <c r="L278" s="115"/>
      <c r="M278" s="115"/>
      <c r="O278" s="115"/>
      <c r="P278" s="115"/>
    </row>
    <row r="279" spans="2:16" ht="24" customHeight="1" x14ac:dyDescent="0.3">
      <c r="B279" s="24" t="s">
        <v>81</v>
      </c>
      <c r="C279" s="26">
        <v>501285</v>
      </c>
      <c r="D279" s="73">
        <v>1851</v>
      </c>
      <c r="E279" s="76">
        <v>60.66</v>
      </c>
      <c r="G279" s="24" t="s">
        <v>70</v>
      </c>
      <c r="H279" s="26">
        <v>344610</v>
      </c>
      <c r="I279" s="73">
        <v>14021</v>
      </c>
      <c r="J279" s="76">
        <v>569</v>
      </c>
      <c r="L279" s="115"/>
      <c r="M279" s="115"/>
      <c r="O279" s="115"/>
      <c r="P279" s="115"/>
    </row>
    <row r="280" spans="2:16" ht="24" customHeight="1" x14ac:dyDescent="0.3">
      <c r="B280" s="117" t="s">
        <v>28</v>
      </c>
      <c r="C280" s="26">
        <v>534907</v>
      </c>
      <c r="D280" s="73">
        <v>1703</v>
      </c>
      <c r="E280" s="76">
        <v>65</v>
      </c>
      <c r="G280" s="117" t="s">
        <v>71</v>
      </c>
      <c r="H280" s="26">
        <v>96956</v>
      </c>
      <c r="I280" s="73">
        <v>15985</v>
      </c>
      <c r="J280" s="76">
        <v>608</v>
      </c>
      <c r="L280" s="115"/>
      <c r="M280" s="115"/>
      <c r="O280" s="115"/>
      <c r="P280" s="115"/>
    </row>
    <row r="281" spans="2:16" ht="24" customHeight="1" x14ac:dyDescent="0.3">
      <c r="B281" s="24" t="s">
        <v>188</v>
      </c>
      <c r="C281" s="26" t="s">
        <v>5</v>
      </c>
      <c r="D281" s="73">
        <v>2249</v>
      </c>
      <c r="E281" s="76">
        <v>78</v>
      </c>
      <c r="G281" s="24" t="s">
        <v>72</v>
      </c>
      <c r="H281" s="26">
        <v>96980</v>
      </c>
      <c r="I281" s="73">
        <v>14943</v>
      </c>
      <c r="J281" s="76">
        <v>565</v>
      </c>
      <c r="L281" s="115"/>
      <c r="M281" s="115"/>
      <c r="O281" s="115"/>
      <c r="P281" s="115"/>
    </row>
    <row r="282" spans="2:16" ht="24" customHeight="1" x14ac:dyDescent="0.3">
      <c r="B282" s="117" t="s">
        <v>30</v>
      </c>
      <c r="C282" s="26">
        <v>495505</v>
      </c>
      <c r="D282" s="73">
        <v>1476</v>
      </c>
      <c r="E282" s="76">
        <v>76</v>
      </c>
      <c r="G282" s="24" t="s">
        <v>46</v>
      </c>
      <c r="H282" s="26">
        <v>97014</v>
      </c>
      <c r="I282" s="73">
        <v>16035</v>
      </c>
      <c r="J282" s="76">
        <v>610</v>
      </c>
      <c r="L282" s="115"/>
      <c r="M282" s="115"/>
      <c r="O282" s="115"/>
      <c r="P282" s="115"/>
    </row>
    <row r="283" spans="2:16" ht="24" customHeight="1" x14ac:dyDescent="0.3">
      <c r="B283" s="24" t="s">
        <v>32</v>
      </c>
      <c r="C283" s="26">
        <v>58023</v>
      </c>
      <c r="D283" s="73">
        <v>1994</v>
      </c>
      <c r="E283" s="76">
        <v>97.5</v>
      </c>
      <c r="G283" s="24" t="s">
        <v>48</v>
      </c>
      <c r="H283" s="26">
        <v>539541</v>
      </c>
      <c r="I283" s="73">
        <v>17112</v>
      </c>
      <c r="J283" s="76">
        <v>645</v>
      </c>
      <c r="L283" s="115"/>
      <c r="M283" s="115"/>
      <c r="O283" s="115"/>
      <c r="P283" s="115"/>
    </row>
    <row r="284" spans="2:16" ht="24" customHeight="1" x14ac:dyDescent="0.3">
      <c r="B284" s="117" t="s">
        <v>34</v>
      </c>
      <c r="C284" s="26">
        <v>97137</v>
      </c>
      <c r="D284" s="73">
        <v>2195</v>
      </c>
      <c r="E284" s="76">
        <v>94</v>
      </c>
      <c r="G284" s="24" t="s">
        <v>49</v>
      </c>
      <c r="H284" s="26">
        <v>539542</v>
      </c>
      <c r="I284" s="73">
        <v>18813</v>
      </c>
      <c r="J284" s="76">
        <v>756</v>
      </c>
      <c r="L284" s="115"/>
      <c r="M284" s="115"/>
      <c r="O284" s="115"/>
      <c r="P284" s="115"/>
    </row>
    <row r="285" spans="2:16" ht="24" customHeight="1" x14ac:dyDescent="0.3">
      <c r="B285" s="117" t="s">
        <v>36</v>
      </c>
      <c r="C285" s="26">
        <v>483434</v>
      </c>
      <c r="D285" s="73">
        <v>2586</v>
      </c>
      <c r="E285" s="76">
        <v>116</v>
      </c>
      <c r="G285" s="24" t="s">
        <v>90</v>
      </c>
      <c r="H285" s="26" t="s">
        <v>5</v>
      </c>
      <c r="I285" s="73">
        <v>27265</v>
      </c>
      <c r="J285" s="76">
        <v>945</v>
      </c>
      <c r="L285" s="115"/>
      <c r="M285" s="115"/>
      <c r="O285" s="115"/>
      <c r="P285" s="115"/>
    </row>
    <row r="286" spans="2:16" ht="24" customHeight="1" x14ac:dyDescent="0.3">
      <c r="B286" s="24" t="s">
        <v>38</v>
      </c>
      <c r="C286" s="26">
        <v>85394</v>
      </c>
      <c r="D286" s="73">
        <v>2736</v>
      </c>
      <c r="E286" s="76">
        <v>118.6</v>
      </c>
      <c r="G286" s="24" t="s">
        <v>155</v>
      </c>
      <c r="H286" s="26" t="s">
        <v>5</v>
      </c>
      <c r="I286" s="73">
        <v>27836</v>
      </c>
      <c r="J286" s="76">
        <v>970</v>
      </c>
      <c r="L286" s="115"/>
      <c r="M286" s="115"/>
      <c r="O286" s="115"/>
      <c r="P286" s="115"/>
    </row>
    <row r="287" spans="2:16" ht="24" customHeight="1" x14ac:dyDescent="0.3">
      <c r="B287" s="117" t="s">
        <v>39</v>
      </c>
      <c r="C287" s="26">
        <v>97152</v>
      </c>
      <c r="D287" s="73">
        <v>2935</v>
      </c>
      <c r="E287" s="76">
        <v>130</v>
      </c>
      <c r="G287" s="24" t="s">
        <v>91</v>
      </c>
      <c r="H287" s="26">
        <v>344561</v>
      </c>
      <c r="I287" s="73">
        <v>32282</v>
      </c>
      <c r="J287" s="76">
        <v>1144</v>
      </c>
      <c r="L287" s="115"/>
      <c r="M287" s="115"/>
      <c r="O287" s="115"/>
      <c r="P287" s="115"/>
    </row>
    <row r="288" spans="2:16" ht="24" customHeight="1" x14ac:dyDescent="0.3">
      <c r="B288" s="117" t="s">
        <v>41</v>
      </c>
      <c r="C288" s="26">
        <v>520870</v>
      </c>
      <c r="D288" s="73">
        <v>3317</v>
      </c>
      <c r="E288" s="76">
        <v>152</v>
      </c>
      <c r="F288" s="133"/>
      <c r="G288" s="24" t="s">
        <v>50</v>
      </c>
      <c r="H288" s="26">
        <v>344554</v>
      </c>
      <c r="I288" s="73">
        <v>31907</v>
      </c>
      <c r="J288" s="76">
        <v>1099</v>
      </c>
      <c r="L288" s="115"/>
      <c r="M288" s="115"/>
      <c r="O288" s="115"/>
      <c r="P288" s="115"/>
    </row>
    <row r="289" spans="2:16" s="116" customFormat="1" ht="24" customHeight="1" x14ac:dyDescent="0.3">
      <c r="B289" s="117" t="s">
        <v>22</v>
      </c>
      <c r="C289" s="26">
        <v>531012</v>
      </c>
      <c r="D289" s="73">
        <v>3773</v>
      </c>
      <c r="E289" s="76">
        <v>177.66</v>
      </c>
      <c r="F289" s="81"/>
      <c r="G289" s="24" t="s">
        <v>97</v>
      </c>
      <c r="H289" s="26" t="s">
        <v>5</v>
      </c>
      <c r="I289" s="73">
        <v>43739</v>
      </c>
      <c r="J289" s="76">
        <v>1115</v>
      </c>
      <c r="K289" s="88"/>
      <c r="L289" s="115"/>
      <c r="M289" s="115"/>
      <c r="O289" s="115"/>
      <c r="P289" s="115"/>
    </row>
    <row r="290" spans="2:16" ht="24" customHeight="1" x14ac:dyDescent="0.3">
      <c r="B290" s="24" t="s">
        <v>24</v>
      </c>
      <c r="C290" s="26">
        <v>498057</v>
      </c>
      <c r="D290" s="73">
        <v>3821</v>
      </c>
      <c r="E290" s="76">
        <v>165</v>
      </c>
      <c r="F290" s="27"/>
      <c r="G290" s="24" t="s">
        <v>98</v>
      </c>
      <c r="H290" s="26">
        <v>491190</v>
      </c>
      <c r="I290" s="73">
        <v>36141</v>
      </c>
      <c r="J290" s="76">
        <v>1160</v>
      </c>
      <c r="L290" s="115"/>
      <c r="M290" s="115"/>
      <c r="O290" s="115"/>
      <c r="P290" s="115"/>
    </row>
    <row r="291" spans="2:16" ht="24" customHeight="1" x14ac:dyDescent="0.3">
      <c r="B291" s="24" t="s">
        <v>26</v>
      </c>
      <c r="C291" s="26">
        <v>498056</v>
      </c>
      <c r="D291" s="73">
        <v>4179</v>
      </c>
      <c r="E291" s="76">
        <v>185</v>
      </c>
      <c r="F291" s="27"/>
      <c r="G291" s="24" t="s">
        <v>99</v>
      </c>
      <c r="H291" s="26">
        <v>491191</v>
      </c>
      <c r="I291" s="73">
        <v>41972</v>
      </c>
      <c r="J291" s="76">
        <v>1230</v>
      </c>
      <c r="L291" s="115"/>
      <c r="M291" s="115"/>
      <c r="O291" s="115"/>
      <c r="P291" s="115"/>
    </row>
    <row r="292" spans="2:16" ht="24" customHeight="1" x14ac:dyDescent="0.3">
      <c r="B292" s="24" t="s">
        <v>27</v>
      </c>
      <c r="C292" s="26">
        <v>489085</v>
      </c>
      <c r="D292" s="73">
        <v>4329</v>
      </c>
      <c r="E292" s="76">
        <v>205</v>
      </c>
      <c r="F292" s="27"/>
      <c r="G292" s="24" t="s">
        <v>40</v>
      </c>
      <c r="H292" s="26">
        <v>537572</v>
      </c>
      <c r="I292" s="73">
        <v>50405</v>
      </c>
      <c r="J292" s="76">
        <v>1345</v>
      </c>
      <c r="L292" s="115"/>
      <c r="M292" s="115"/>
      <c r="O292" s="115"/>
      <c r="P292" s="115"/>
    </row>
    <row r="293" spans="2:16" ht="24" customHeight="1" x14ac:dyDescent="0.3">
      <c r="B293" s="117" t="s">
        <v>29</v>
      </c>
      <c r="C293" s="26">
        <v>535621</v>
      </c>
      <c r="D293" s="73">
        <v>5961</v>
      </c>
      <c r="E293" s="76">
        <v>294</v>
      </c>
      <c r="F293" s="27"/>
      <c r="G293" s="24" t="s">
        <v>51</v>
      </c>
      <c r="H293" s="26" t="s">
        <v>5</v>
      </c>
      <c r="I293" s="73">
        <v>78007</v>
      </c>
      <c r="J293" s="76">
        <v>1555</v>
      </c>
      <c r="L293" s="115"/>
      <c r="M293" s="115"/>
      <c r="O293" s="115"/>
      <c r="P293" s="115"/>
    </row>
    <row r="294" spans="2:16" ht="24" customHeight="1" x14ac:dyDescent="0.3">
      <c r="B294" s="24" t="s">
        <v>31</v>
      </c>
      <c r="C294" s="26">
        <v>97274</v>
      </c>
      <c r="D294" s="73">
        <v>5169</v>
      </c>
      <c r="E294" s="76">
        <v>245</v>
      </c>
      <c r="F294" s="27"/>
      <c r="G294" s="24" t="s">
        <v>52</v>
      </c>
      <c r="H294" s="26" t="s">
        <v>5</v>
      </c>
      <c r="I294" s="73">
        <v>58761</v>
      </c>
      <c r="J294" s="76">
        <v>1820</v>
      </c>
      <c r="L294" s="115"/>
      <c r="M294" s="115"/>
      <c r="O294" s="115"/>
      <c r="P294" s="115"/>
    </row>
    <row r="295" spans="2:16" ht="24" customHeight="1" x14ac:dyDescent="0.3">
      <c r="B295" s="24" t="s">
        <v>33</v>
      </c>
      <c r="C295" s="26">
        <v>58049</v>
      </c>
      <c r="D295" s="73">
        <v>4907</v>
      </c>
      <c r="E295" s="76">
        <v>230</v>
      </c>
      <c r="F295" s="27"/>
      <c r="G295" s="24" t="s">
        <v>53</v>
      </c>
      <c r="H295" s="26" t="s">
        <v>5</v>
      </c>
      <c r="I295" s="73">
        <v>55762</v>
      </c>
      <c r="J295" s="76">
        <v>2060</v>
      </c>
      <c r="L295" s="115"/>
      <c r="M295" s="115"/>
      <c r="O295" s="115"/>
      <c r="P295" s="115"/>
    </row>
    <row r="296" spans="2:16" ht="24" customHeight="1" x14ac:dyDescent="0.3">
      <c r="B296" s="24" t="s">
        <v>35</v>
      </c>
      <c r="C296" s="26">
        <v>486916</v>
      </c>
      <c r="D296" s="73">
        <v>5343</v>
      </c>
      <c r="E296" s="76">
        <v>255</v>
      </c>
      <c r="F296" s="27"/>
      <c r="G296" s="24" t="s">
        <v>54</v>
      </c>
      <c r="H296" s="26" t="s">
        <v>5</v>
      </c>
      <c r="I296" s="73">
        <v>64804</v>
      </c>
      <c r="J296" s="76">
        <v>2345</v>
      </c>
      <c r="L296" s="115"/>
      <c r="M296" s="115"/>
      <c r="O296" s="115"/>
      <c r="P296" s="115"/>
    </row>
    <row r="297" spans="2:16" ht="24" customHeight="1" x14ac:dyDescent="0.3">
      <c r="B297" s="117" t="s">
        <v>37</v>
      </c>
      <c r="C297" s="26">
        <v>110250</v>
      </c>
      <c r="D297" s="73">
        <v>5873</v>
      </c>
      <c r="E297" s="76">
        <v>285</v>
      </c>
      <c r="F297" s="27"/>
      <c r="G297" s="24" t="s">
        <v>55</v>
      </c>
      <c r="H297" s="26" t="s">
        <v>5</v>
      </c>
      <c r="I297" s="73">
        <v>64531</v>
      </c>
      <c r="J297" s="76">
        <v>2335</v>
      </c>
      <c r="L297" s="115"/>
      <c r="M297" s="115"/>
      <c r="O297" s="115"/>
      <c r="P297" s="115"/>
    </row>
    <row r="298" spans="2:16" ht="24" customHeight="1" x14ac:dyDescent="0.3">
      <c r="B298" s="24" t="s">
        <v>60</v>
      </c>
      <c r="C298" s="26">
        <v>486923</v>
      </c>
      <c r="D298" s="73">
        <v>7489</v>
      </c>
      <c r="E298" s="76">
        <v>377</v>
      </c>
      <c r="F298" s="27"/>
      <c r="G298" s="24" t="s">
        <v>56</v>
      </c>
      <c r="H298" s="26" t="s">
        <v>5</v>
      </c>
      <c r="I298" s="73">
        <v>69709</v>
      </c>
      <c r="J298" s="76">
        <v>2625</v>
      </c>
      <c r="L298" s="115"/>
      <c r="M298" s="115"/>
      <c r="O298" s="115"/>
      <c r="P298" s="115"/>
    </row>
    <row r="299" spans="2:16" ht="24" customHeight="1" x14ac:dyDescent="0.3">
      <c r="B299" s="24" t="s">
        <v>61</v>
      </c>
      <c r="C299" s="26">
        <v>356221</v>
      </c>
      <c r="D299" s="73">
        <v>6528</v>
      </c>
      <c r="E299" s="76">
        <v>265</v>
      </c>
      <c r="F299" s="27"/>
      <c r="G299" s="24" t="s">
        <v>57</v>
      </c>
      <c r="H299" s="26">
        <v>45665</v>
      </c>
      <c r="I299" s="73">
        <v>78061</v>
      </c>
      <c r="J299" s="76">
        <v>2950</v>
      </c>
      <c r="L299" s="115"/>
      <c r="M299" s="115"/>
      <c r="O299" s="115"/>
      <c r="P299" s="115"/>
    </row>
    <row r="300" spans="2:16" ht="24" customHeight="1" x14ac:dyDescent="0.3">
      <c r="B300" s="24" t="s">
        <v>62</v>
      </c>
      <c r="C300" s="26">
        <v>356222</v>
      </c>
      <c r="D300" s="73">
        <v>7080</v>
      </c>
      <c r="E300" s="76">
        <v>290</v>
      </c>
      <c r="F300" s="27"/>
      <c r="G300" s="24" t="s">
        <v>208</v>
      </c>
      <c r="H300" s="26" t="s">
        <v>5</v>
      </c>
      <c r="I300" s="73">
        <v>56329</v>
      </c>
      <c r="J300" s="76">
        <v>1915</v>
      </c>
      <c r="L300" s="115"/>
      <c r="M300" s="115"/>
      <c r="O300" s="115"/>
      <c r="P300" s="115"/>
    </row>
    <row r="301" spans="2:16" ht="24" customHeight="1" x14ac:dyDescent="0.3">
      <c r="B301" s="24" t="s">
        <v>63</v>
      </c>
      <c r="C301" s="26">
        <v>356220</v>
      </c>
      <c r="D301" s="73">
        <v>7703</v>
      </c>
      <c r="E301" s="76">
        <v>320</v>
      </c>
      <c r="F301" s="27"/>
      <c r="I301" s="1"/>
      <c r="L301" s="115"/>
      <c r="M301" s="115"/>
      <c r="O301" s="115"/>
      <c r="P301" s="115"/>
    </row>
    <row r="302" spans="2:16" ht="24" customHeight="1" x14ac:dyDescent="0.3">
      <c r="B302" s="24" t="s">
        <v>64</v>
      </c>
      <c r="C302" s="26">
        <v>96871</v>
      </c>
      <c r="D302" s="73">
        <v>8350</v>
      </c>
      <c r="E302" s="76">
        <v>350</v>
      </c>
      <c r="F302" s="27"/>
      <c r="I302" s="1"/>
      <c r="L302" s="115"/>
      <c r="M302" s="115"/>
      <c r="O302" s="115"/>
      <c r="P302" s="115"/>
    </row>
    <row r="303" spans="2:16" ht="24" customHeight="1" x14ac:dyDescent="0.3">
      <c r="B303" s="117" t="s">
        <v>65</v>
      </c>
      <c r="C303" s="26">
        <v>96896</v>
      </c>
      <c r="D303" s="73">
        <v>9857</v>
      </c>
      <c r="E303" s="76">
        <v>405</v>
      </c>
      <c r="I303" s="1"/>
      <c r="L303" s="115"/>
      <c r="M303" s="115"/>
      <c r="O303" s="115"/>
      <c r="P303" s="115"/>
    </row>
    <row r="304" spans="2:16" ht="24" customHeight="1" x14ac:dyDescent="0.3">
      <c r="C304" s="1"/>
      <c r="D304" s="1"/>
      <c r="E304" s="1"/>
      <c r="F304" s="133"/>
      <c r="I304" s="1"/>
      <c r="L304" s="115"/>
      <c r="M304" s="115"/>
      <c r="O304" s="115"/>
      <c r="P304" s="115"/>
    </row>
    <row r="305" spans="2:16" ht="21.95" customHeight="1" x14ac:dyDescent="0.3">
      <c r="C305" s="1"/>
      <c r="D305" s="1"/>
      <c r="E305" s="1"/>
      <c r="F305" s="56"/>
      <c r="I305" s="1"/>
      <c r="L305" s="115"/>
      <c r="M305" s="115"/>
      <c r="O305" s="115"/>
      <c r="P305" s="115"/>
    </row>
    <row r="306" spans="2:16" ht="35.450000000000003" customHeight="1" x14ac:dyDescent="0.3">
      <c r="C306" s="1"/>
      <c r="D306" s="1"/>
      <c r="E306" s="1"/>
      <c r="F306" s="27"/>
      <c r="I306" s="1"/>
      <c r="L306" s="115"/>
      <c r="M306" s="115"/>
      <c r="O306" s="115"/>
      <c r="P306" s="115"/>
    </row>
    <row r="307" spans="2:16" s="116" customFormat="1" ht="21.95" customHeight="1" x14ac:dyDescent="0.3">
      <c r="B307" s="122" t="s">
        <v>209</v>
      </c>
      <c r="C307" s="78"/>
      <c r="D307" s="78"/>
      <c r="E307" s="123"/>
      <c r="F307" s="125"/>
      <c r="G307" s="156" t="s">
        <v>209</v>
      </c>
      <c r="H307" s="157"/>
      <c r="I307" s="157"/>
      <c r="J307" s="158"/>
      <c r="K307" s="88"/>
      <c r="L307" s="115"/>
      <c r="M307" s="115"/>
      <c r="O307" s="115"/>
      <c r="P307" s="115"/>
    </row>
    <row r="308" spans="2:16" s="116" customFormat="1" ht="39.6" customHeight="1" x14ac:dyDescent="0.3">
      <c r="B308" s="127" t="s">
        <v>1</v>
      </c>
      <c r="C308" s="128" t="s">
        <v>181</v>
      </c>
      <c r="D308" s="129" t="s">
        <v>182</v>
      </c>
      <c r="E308" s="81" t="s">
        <v>4</v>
      </c>
      <c r="F308" s="125"/>
      <c r="G308" s="127" t="s">
        <v>1</v>
      </c>
      <c r="H308" s="128" t="s">
        <v>181</v>
      </c>
      <c r="I308" s="129" t="s">
        <v>182</v>
      </c>
      <c r="J308" s="81" t="s">
        <v>4</v>
      </c>
      <c r="K308" s="88"/>
      <c r="L308" s="115"/>
      <c r="M308" s="115"/>
      <c r="O308" s="115"/>
      <c r="P308" s="115"/>
    </row>
    <row r="309" spans="2:16" ht="24" customHeight="1" x14ac:dyDescent="0.3">
      <c r="B309" s="75" t="s">
        <v>23</v>
      </c>
      <c r="C309" s="113">
        <v>356037</v>
      </c>
      <c r="D309" s="114">
        <v>945</v>
      </c>
      <c r="E309" s="120">
        <v>30</v>
      </c>
      <c r="F309" s="27"/>
      <c r="G309" s="24" t="s">
        <v>70</v>
      </c>
      <c r="H309" s="26">
        <v>356006</v>
      </c>
      <c r="I309" s="73">
        <v>12389</v>
      </c>
      <c r="J309" s="76">
        <v>455</v>
      </c>
      <c r="L309" s="115"/>
      <c r="M309" s="115"/>
      <c r="O309" s="115"/>
      <c r="P309" s="115"/>
    </row>
    <row r="310" spans="2:16" ht="24" customHeight="1" x14ac:dyDescent="0.3">
      <c r="B310" s="24" t="s">
        <v>186</v>
      </c>
      <c r="C310" s="26">
        <v>488326</v>
      </c>
      <c r="D310" s="73">
        <v>1185</v>
      </c>
      <c r="E310" s="76">
        <v>40</v>
      </c>
      <c r="F310" s="27"/>
      <c r="G310" s="24" t="s">
        <v>71</v>
      </c>
      <c r="H310" s="26">
        <v>356012</v>
      </c>
      <c r="I310" s="73">
        <v>16202</v>
      </c>
      <c r="J310" s="76">
        <v>601</v>
      </c>
      <c r="L310" s="115"/>
      <c r="M310" s="115"/>
      <c r="O310" s="115"/>
      <c r="P310" s="115"/>
    </row>
    <row r="311" spans="2:16" ht="24" customHeight="1" x14ac:dyDescent="0.3">
      <c r="B311" s="24" t="s">
        <v>47</v>
      </c>
      <c r="C311" s="26">
        <v>109710</v>
      </c>
      <c r="D311" s="73">
        <v>1573</v>
      </c>
      <c r="E311" s="76">
        <v>44.6</v>
      </c>
      <c r="F311" s="27"/>
      <c r="G311" s="24" t="s">
        <v>72</v>
      </c>
      <c r="H311" s="26">
        <v>96798</v>
      </c>
      <c r="I311" s="73">
        <v>15465</v>
      </c>
      <c r="J311" s="76">
        <v>570</v>
      </c>
      <c r="L311" s="115"/>
      <c r="M311" s="115"/>
      <c r="O311" s="115"/>
      <c r="P311" s="115"/>
    </row>
    <row r="312" spans="2:16" ht="24" customHeight="1" x14ac:dyDescent="0.3">
      <c r="B312" s="117" t="s">
        <v>25</v>
      </c>
      <c r="C312" s="26">
        <v>484578</v>
      </c>
      <c r="D312" s="73">
        <v>1416</v>
      </c>
      <c r="E312" s="76">
        <v>51.6</v>
      </c>
      <c r="F312" s="27"/>
      <c r="G312" s="24" t="s">
        <v>46</v>
      </c>
      <c r="H312" s="26">
        <v>96796</v>
      </c>
      <c r="I312" s="73">
        <v>16521</v>
      </c>
      <c r="J312" s="76">
        <v>614</v>
      </c>
      <c r="L312" s="115"/>
      <c r="M312" s="115"/>
      <c r="O312" s="115"/>
      <c r="P312" s="115"/>
    </row>
    <row r="313" spans="2:16" ht="24" customHeight="1" x14ac:dyDescent="0.3">
      <c r="B313" s="24" t="s">
        <v>187</v>
      </c>
      <c r="C313" s="26">
        <v>495371</v>
      </c>
      <c r="D313" s="73">
        <v>1464</v>
      </c>
      <c r="E313" s="76">
        <v>50</v>
      </c>
      <c r="F313" s="27"/>
      <c r="G313" s="24" t="s">
        <v>48</v>
      </c>
      <c r="H313" s="26">
        <v>96819</v>
      </c>
      <c r="I313" s="73">
        <v>19441</v>
      </c>
      <c r="J313" s="76">
        <v>732</v>
      </c>
      <c r="L313" s="115"/>
      <c r="M313" s="115"/>
      <c r="O313" s="115"/>
      <c r="P313" s="115"/>
    </row>
    <row r="314" spans="2:16" ht="24" customHeight="1" x14ac:dyDescent="0.3">
      <c r="B314" s="117" t="s">
        <v>28</v>
      </c>
      <c r="C314" s="26">
        <v>497219</v>
      </c>
      <c r="D314" s="73">
        <v>2170</v>
      </c>
      <c r="E314" s="76">
        <v>66</v>
      </c>
      <c r="F314" s="27"/>
      <c r="G314" s="24" t="s">
        <v>49</v>
      </c>
      <c r="H314" s="26">
        <v>96835</v>
      </c>
      <c r="I314" s="73">
        <v>18644</v>
      </c>
      <c r="J314" s="76">
        <v>637</v>
      </c>
      <c r="L314" s="115"/>
      <c r="M314" s="115"/>
      <c r="O314" s="115"/>
      <c r="P314" s="115"/>
    </row>
    <row r="315" spans="2:16" ht="24" customHeight="1" x14ac:dyDescent="0.3">
      <c r="B315" s="24" t="s">
        <v>188</v>
      </c>
      <c r="C315" s="26">
        <v>534918</v>
      </c>
      <c r="D315" s="73">
        <v>1954</v>
      </c>
      <c r="E315" s="76">
        <v>71</v>
      </c>
      <c r="F315" s="27"/>
      <c r="G315" s="24" t="s">
        <v>90</v>
      </c>
      <c r="H315" s="26" t="s">
        <v>5</v>
      </c>
      <c r="I315" s="73">
        <v>29538</v>
      </c>
      <c r="J315" s="76">
        <v>810</v>
      </c>
      <c r="L315" s="115"/>
      <c r="M315" s="115"/>
      <c r="O315" s="115"/>
      <c r="P315" s="115"/>
    </row>
    <row r="316" spans="2:16" ht="24" customHeight="1" x14ac:dyDescent="0.3">
      <c r="B316" s="117" t="s">
        <v>30</v>
      </c>
      <c r="C316" s="26">
        <v>494621</v>
      </c>
      <c r="D316" s="73">
        <v>2607</v>
      </c>
      <c r="E316" s="76">
        <v>80</v>
      </c>
      <c r="F316" s="27"/>
      <c r="G316" s="24" t="s">
        <v>155</v>
      </c>
      <c r="H316" s="26">
        <v>511728</v>
      </c>
      <c r="I316" s="73">
        <v>28276</v>
      </c>
      <c r="J316" s="76">
        <v>815</v>
      </c>
      <c r="L316" s="115"/>
      <c r="M316" s="115"/>
      <c r="O316" s="115"/>
      <c r="P316" s="115"/>
    </row>
    <row r="317" spans="2:16" ht="24" customHeight="1" x14ac:dyDescent="0.3">
      <c r="B317" s="24" t="s">
        <v>32</v>
      </c>
      <c r="C317" s="26">
        <v>484269</v>
      </c>
      <c r="D317" s="73">
        <v>2634</v>
      </c>
      <c r="E317" s="76">
        <v>97</v>
      </c>
      <c r="F317" s="27"/>
      <c r="G317" s="24" t="s">
        <v>91</v>
      </c>
      <c r="H317" s="26">
        <v>96943</v>
      </c>
      <c r="I317" s="73">
        <v>28718</v>
      </c>
      <c r="J317" s="76">
        <v>865</v>
      </c>
      <c r="L317" s="115"/>
      <c r="M317" s="115"/>
      <c r="O317" s="115"/>
      <c r="P317" s="115"/>
    </row>
    <row r="318" spans="2:16" ht="24" customHeight="1" x14ac:dyDescent="0.3">
      <c r="B318" s="24" t="s">
        <v>34</v>
      </c>
      <c r="C318" s="26">
        <v>478485</v>
      </c>
      <c r="D318" s="73">
        <v>2556</v>
      </c>
      <c r="E318" s="76">
        <v>98</v>
      </c>
      <c r="F318" s="27"/>
      <c r="G318" s="24" t="s">
        <v>50</v>
      </c>
      <c r="H318" s="26">
        <v>484217</v>
      </c>
      <c r="I318" s="73">
        <v>31677</v>
      </c>
      <c r="J318" s="76">
        <v>965</v>
      </c>
      <c r="L318" s="115"/>
      <c r="M318" s="115"/>
      <c r="O318" s="115"/>
      <c r="P318" s="115"/>
    </row>
    <row r="319" spans="2:16" ht="24" customHeight="1" x14ac:dyDescent="0.3">
      <c r="B319" s="24" t="s">
        <v>36</v>
      </c>
      <c r="C319" s="26">
        <v>515708</v>
      </c>
      <c r="D319" s="73">
        <v>3311</v>
      </c>
      <c r="E319" s="76">
        <v>123</v>
      </c>
      <c r="G319" s="24" t="s">
        <v>97</v>
      </c>
      <c r="H319" s="26" t="s">
        <v>5</v>
      </c>
      <c r="I319" s="73">
        <v>40058</v>
      </c>
      <c r="J319" s="76">
        <v>1115</v>
      </c>
      <c r="L319" s="115"/>
      <c r="M319" s="115"/>
      <c r="O319" s="115"/>
      <c r="P319" s="115"/>
    </row>
    <row r="320" spans="2:16" ht="24" customHeight="1" x14ac:dyDescent="0.3">
      <c r="B320" s="24" t="s">
        <v>38</v>
      </c>
      <c r="C320" s="26">
        <v>463314</v>
      </c>
      <c r="D320" s="73">
        <v>2280</v>
      </c>
      <c r="E320" s="76">
        <v>125</v>
      </c>
      <c r="F320" s="80"/>
      <c r="G320" s="24" t="s">
        <v>98</v>
      </c>
      <c r="H320" s="26" t="s">
        <v>5</v>
      </c>
      <c r="I320" s="73">
        <v>41971</v>
      </c>
      <c r="J320" s="76">
        <v>1160</v>
      </c>
      <c r="L320" s="115"/>
      <c r="M320" s="115"/>
      <c r="O320" s="115"/>
      <c r="P320" s="115"/>
    </row>
    <row r="321" spans="2:16" ht="24" customHeight="1" x14ac:dyDescent="0.3">
      <c r="B321" s="24" t="s">
        <v>39</v>
      </c>
      <c r="C321" s="26">
        <v>356159</v>
      </c>
      <c r="D321" s="73">
        <v>3154</v>
      </c>
      <c r="E321" s="76">
        <v>135</v>
      </c>
      <c r="F321" s="81"/>
      <c r="G321" s="24" t="s">
        <v>99</v>
      </c>
      <c r="H321" s="26" t="s">
        <v>5</v>
      </c>
      <c r="I321" s="73">
        <v>44325</v>
      </c>
      <c r="J321" s="76">
        <v>1225</v>
      </c>
      <c r="L321" s="115"/>
      <c r="M321" s="115"/>
      <c r="O321" s="115"/>
      <c r="P321" s="115"/>
    </row>
    <row r="322" spans="2:16" ht="24" customHeight="1" x14ac:dyDescent="0.3">
      <c r="B322" s="24" t="s">
        <v>41</v>
      </c>
      <c r="C322" s="26">
        <v>356173</v>
      </c>
      <c r="D322" s="73">
        <v>3405</v>
      </c>
      <c r="E322" s="76">
        <v>148.6</v>
      </c>
      <c r="F322" s="27"/>
      <c r="G322" s="24" t="s">
        <v>40</v>
      </c>
      <c r="H322" s="26">
        <v>482200</v>
      </c>
      <c r="I322" s="73">
        <v>39122</v>
      </c>
      <c r="J322" s="76">
        <v>1340</v>
      </c>
      <c r="L322" s="115"/>
      <c r="M322" s="115"/>
      <c r="O322" s="115"/>
      <c r="P322" s="115"/>
    </row>
    <row r="323" spans="2:16" ht="24" customHeight="1" x14ac:dyDescent="0.3">
      <c r="B323" s="24" t="s">
        <v>22</v>
      </c>
      <c r="C323" s="26">
        <v>356197</v>
      </c>
      <c r="D323" s="73">
        <v>3928</v>
      </c>
      <c r="E323" s="76">
        <v>177.3</v>
      </c>
      <c r="F323" s="27"/>
      <c r="G323" s="24" t="s">
        <v>51</v>
      </c>
      <c r="H323" s="26">
        <v>482194</v>
      </c>
      <c r="I323" s="73">
        <v>56977</v>
      </c>
      <c r="J323" s="76">
        <v>1550</v>
      </c>
      <c r="L323" s="115"/>
      <c r="M323" s="115"/>
      <c r="O323" s="115"/>
      <c r="P323" s="115"/>
    </row>
    <row r="324" spans="2:16" ht="24" customHeight="1" x14ac:dyDescent="0.3">
      <c r="B324" s="24" t="s">
        <v>24</v>
      </c>
      <c r="C324" s="26">
        <v>510250</v>
      </c>
      <c r="D324" s="73">
        <v>4733</v>
      </c>
      <c r="E324" s="76">
        <v>180</v>
      </c>
      <c r="F324" s="27"/>
      <c r="G324" s="24" t="s">
        <v>52</v>
      </c>
      <c r="H324" s="26" t="s">
        <v>5</v>
      </c>
      <c r="I324" s="73">
        <v>58852</v>
      </c>
      <c r="J324" s="76">
        <v>1810</v>
      </c>
      <c r="L324" s="115"/>
      <c r="M324" s="115"/>
      <c r="O324" s="115"/>
      <c r="P324" s="115"/>
    </row>
    <row r="325" spans="2:16" ht="24" customHeight="1" x14ac:dyDescent="0.3">
      <c r="B325" s="24" t="s">
        <v>26</v>
      </c>
      <c r="C325" s="26">
        <v>510247</v>
      </c>
      <c r="D325" s="73">
        <v>5252</v>
      </c>
      <c r="E325" s="76">
        <v>200</v>
      </c>
      <c r="F325" s="27"/>
      <c r="G325" s="24" t="s">
        <v>53</v>
      </c>
      <c r="H325" s="26" t="s">
        <v>5</v>
      </c>
      <c r="I325" s="73">
        <v>57917</v>
      </c>
      <c r="J325" s="76">
        <v>2060</v>
      </c>
      <c r="L325" s="115"/>
      <c r="M325" s="115"/>
      <c r="O325" s="115"/>
      <c r="P325" s="115"/>
    </row>
    <row r="326" spans="2:16" ht="24" customHeight="1" x14ac:dyDescent="0.3">
      <c r="B326" s="24" t="s">
        <v>27</v>
      </c>
      <c r="C326" s="26">
        <v>464680</v>
      </c>
      <c r="D326" s="73">
        <v>5890</v>
      </c>
      <c r="E326" s="76">
        <v>220</v>
      </c>
      <c r="F326" s="27"/>
      <c r="G326" s="24" t="s">
        <v>54</v>
      </c>
      <c r="H326" s="26">
        <v>482195</v>
      </c>
      <c r="I326" s="73">
        <v>65458</v>
      </c>
      <c r="J326" s="76">
        <v>2345</v>
      </c>
      <c r="L326" s="115"/>
      <c r="M326" s="115"/>
      <c r="O326" s="115"/>
      <c r="P326" s="115"/>
    </row>
    <row r="327" spans="2:16" ht="24" customHeight="1" x14ac:dyDescent="0.3">
      <c r="B327" s="24" t="s">
        <v>29</v>
      </c>
      <c r="C327" s="26">
        <v>483762</v>
      </c>
      <c r="D327" s="73">
        <v>6622</v>
      </c>
      <c r="E327" s="76">
        <v>250</v>
      </c>
      <c r="F327" s="27"/>
      <c r="G327" s="24" t="s">
        <v>55</v>
      </c>
      <c r="H327" s="26" t="s">
        <v>5</v>
      </c>
      <c r="I327" s="73">
        <v>66365</v>
      </c>
      <c r="J327" s="76">
        <v>2499</v>
      </c>
      <c r="L327" s="115"/>
      <c r="M327" s="115"/>
      <c r="O327" s="115"/>
      <c r="P327" s="115"/>
    </row>
    <row r="328" spans="2:16" ht="24" customHeight="1" x14ac:dyDescent="0.3">
      <c r="B328" s="24" t="s">
        <v>31</v>
      </c>
      <c r="C328" s="26">
        <v>344874</v>
      </c>
      <c r="D328" s="73">
        <v>6742</v>
      </c>
      <c r="E328" s="76">
        <v>245</v>
      </c>
      <c r="F328" s="27"/>
      <c r="G328" s="24" t="s">
        <v>56</v>
      </c>
      <c r="H328" s="26" t="s">
        <v>5</v>
      </c>
      <c r="I328" s="73">
        <v>70850</v>
      </c>
      <c r="J328" s="76">
        <v>2615</v>
      </c>
      <c r="L328" s="115"/>
      <c r="M328" s="115"/>
      <c r="O328" s="115"/>
      <c r="P328" s="115"/>
    </row>
    <row r="329" spans="2:16" ht="24" customHeight="1" x14ac:dyDescent="0.3">
      <c r="B329" s="24" t="s">
        <v>33</v>
      </c>
      <c r="C329" s="26">
        <v>52877</v>
      </c>
      <c r="D329" s="73">
        <v>6090</v>
      </c>
      <c r="E329" s="76">
        <v>230</v>
      </c>
      <c r="F329" s="27"/>
      <c r="G329" s="24" t="s">
        <v>57</v>
      </c>
      <c r="H329" s="26">
        <v>296625</v>
      </c>
      <c r="I329" s="73">
        <v>74204</v>
      </c>
      <c r="J329" s="76">
        <v>2940</v>
      </c>
      <c r="L329" s="115"/>
      <c r="M329" s="115"/>
      <c r="O329" s="115"/>
      <c r="P329" s="115"/>
    </row>
    <row r="330" spans="2:16" ht="24" customHeight="1" x14ac:dyDescent="0.3">
      <c r="B330" s="24" t="s">
        <v>35</v>
      </c>
      <c r="C330" s="26">
        <v>52879</v>
      </c>
      <c r="D330" s="73">
        <v>6675</v>
      </c>
      <c r="E330" s="76">
        <v>255</v>
      </c>
      <c r="F330" s="27"/>
      <c r="G330" s="24" t="s">
        <v>58</v>
      </c>
      <c r="H330" s="26">
        <v>296615</v>
      </c>
      <c r="I330" s="73">
        <v>87154</v>
      </c>
      <c r="J330" s="76">
        <v>3320</v>
      </c>
      <c r="L330" s="115"/>
      <c r="M330" s="115"/>
      <c r="O330" s="115"/>
      <c r="P330" s="115"/>
    </row>
    <row r="331" spans="2:16" ht="24" customHeight="1" x14ac:dyDescent="0.3">
      <c r="B331" s="24" t="s">
        <v>37</v>
      </c>
      <c r="C331" s="26">
        <v>356126</v>
      </c>
      <c r="D331" s="73">
        <v>8425</v>
      </c>
      <c r="E331" s="76">
        <v>332</v>
      </c>
      <c r="F331" s="27"/>
      <c r="G331" s="24" t="s">
        <v>210</v>
      </c>
      <c r="H331" s="26" t="s">
        <v>5</v>
      </c>
      <c r="I331" s="73">
        <v>53072</v>
      </c>
      <c r="J331" s="76">
        <v>1910</v>
      </c>
      <c r="L331" s="115"/>
      <c r="M331" s="115"/>
      <c r="O331" s="115"/>
      <c r="P331" s="115"/>
    </row>
    <row r="332" spans="2:16" ht="24" customHeight="1" x14ac:dyDescent="0.3">
      <c r="B332" s="24" t="s">
        <v>60</v>
      </c>
      <c r="C332" s="26">
        <v>52884</v>
      </c>
      <c r="D332" s="73">
        <v>9768</v>
      </c>
      <c r="E332" s="76">
        <v>377</v>
      </c>
      <c r="F332" s="27"/>
      <c r="I332" s="1"/>
      <c r="L332" s="115"/>
      <c r="M332" s="115"/>
      <c r="O332" s="115"/>
      <c r="P332" s="115"/>
    </row>
    <row r="333" spans="2:16" ht="24" customHeight="1" x14ac:dyDescent="0.3">
      <c r="B333" s="24" t="s">
        <v>61</v>
      </c>
      <c r="C333" s="26">
        <v>355811</v>
      </c>
      <c r="D333" s="73">
        <v>8045</v>
      </c>
      <c r="E333" s="76">
        <v>310</v>
      </c>
      <c r="F333" s="82"/>
      <c r="G333" s="156" t="s">
        <v>211</v>
      </c>
      <c r="H333" s="157"/>
      <c r="I333" s="157"/>
      <c r="J333" s="158"/>
      <c r="L333" s="115"/>
      <c r="M333" s="115"/>
      <c r="O333" s="115"/>
      <c r="P333" s="115"/>
    </row>
    <row r="334" spans="2:16" ht="38.450000000000003" customHeight="1" x14ac:dyDescent="0.3">
      <c r="B334" s="24" t="s">
        <v>62</v>
      </c>
      <c r="C334" s="26">
        <v>355810</v>
      </c>
      <c r="D334" s="73">
        <v>7914</v>
      </c>
      <c r="E334" s="76">
        <v>305</v>
      </c>
      <c r="F334" s="81"/>
      <c r="G334" s="130" t="s">
        <v>1</v>
      </c>
      <c r="H334" s="131" t="s">
        <v>181</v>
      </c>
      <c r="I334" s="132" t="s">
        <v>182</v>
      </c>
      <c r="J334" s="108" t="s">
        <v>4</v>
      </c>
      <c r="L334" s="115"/>
      <c r="M334" s="115"/>
      <c r="O334" s="115"/>
      <c r="P334" s="115"/>
    </row>
    <row r="335" spans="2:16" ht="24" customHeight="1" x14ac:dyDescent="0.3">
      <c r="B335" s="24" t="s">
        <v>63</v>
      </c>
      <c r="C335" s="26">
        <v>355817</v>
      </c>
      <c r="D335" s="73">
        <v>8288</v>
      </c>
      <c r="E335" s="76">
        <v>306.33</v>
      </c>
      <c r="F335" s="27"/>
      <c r="G335" s="24">
        <v>3</v>
      </c>
      <c r="H335" s="26" t="s">
        <v>5</v>
      </c>
      <c r="I335" s="73">
        <v>1184</v>
      </c>
      <c r="J335" s="27">
        <v>28</v>
      </c>
      <c r="L335" s="115"/>
      <c r="M335" s="115"/>
      <c r="O335" s="115"/>
      <c r="P335" s="115"/>
    </row>
    <row r="336" spans="2:16" ht="24" customHeight="1" x14ac:dyDescent="0.3">
      <c r="B336" s="24" t="s">
        <v>64</v>
      </c>
      <c r="C336" s="26">
        <v>355825</v>
      </c>
      <c r="D336" s="73">
        <v>8942</v>
      </c>
      <c r="E336" s="76">
        <v>335</v>
      </c>
      <c r="F336" s="27"/>
      <c r="G336" s="24">
        <v>4</v>
      </c>
      <c r="H336" s="26">
        <v>476962</v>
      </c>
      <c r="I336" s="73">
        <v>1140</v>
      </c>
      <c r="J336" s="27">
        <v>42</v>
      </c>
      <c r="L336" s="115"/>
      <c r="M336" s="115"/>
      <c r="O336" s="115"/>
      <c r="P336" s="115"/>
    </row>
    <row r="337" spans="2:16" ht="24" customHeight="1" x14ac:dyDescent="0.3">
      <c r="B337" s="25" t="s">
        <v>65</v>
      </c>
      <c r="C337" s="26">
        <v>355831</v>
      </c>
      <c r="D337" s="73">
        <v>8599</v>
      </c>
      <c r="E337" s="77">
        <v>335</v>
      </c>
      <c r="F337" s="27"/>
      <c r="G337" s="24">
        <v>6</v>
      </c>
      <c r="H337" s="26">
        <v>476979</v>
      </c>
      <c r="I337" s="73">
        <v>1378</v>
      </c>
      <c r="J337" s="27">
        <v>50</v>
      </c>
      <c r="L337" s="115"/>
      <c r="M337" s="115"/>
      <c r="O337" s="115"/>
      <c r="P337" s="115"/>
    </row>
    <row r="338" spans="2:16" ht="24" customHeight="1" x14ac:dyDescent="0.3">
      <c r="B338" s="25" t="s">
        <v>66</v>
      </c>
      <c r="C338" s="26">
        <v>492603</v>
      </c>
      <c r="D338" s="73">
        <v>9046</v>
      </c>
      <c r="E338" s="77">
        <v>350</v>
      </c>
      <c r="F338" s="27"/>
      <c r="G338" s="24">
        <v>8</v>
      </c>
      <c r="H338" s="26">
        <v>99131</v>
      </c>
      <c r="I338" s="73">
        <v>1747</v>
      </c>
      <c r="J338" s="27">
        <v>69</v>
      </c>
      <c r="L338" s="115"/>
      <c r="M338" s="115"/>
      <c r="O338" s="115"/>
      <c r="P338" s="115"/>
    </row>
    <row r="339" spans="2:16" ht="24" customHeight="1" x14ac:dyDescent="0.3">
      <c r="B339" s="24" t="s">
        <v>67</v>
      </c>
      <c r="C339" s="26">
        <v>355855</v>
      </c>
      <c r="D339" s="73">
        <v>9504</v>
      </c>
      <c r="E339" s="76">
        <v>370</v>
      </c>
      <c r="F339" s="27"/>
      <c r="G339" s="24">
        <v>10</v>
      </c>
      <c r="H339" s="26">
        <v>99132</v>
      </c>
      <c r="I339" s="73">
        <v>2072</v>
      </c>
      <c r="J339" s="27">
        <v>88</v>
      </c>
      <c r="L339" s="115"/>
      <c r="M339" s="115"/>
      <c r="O339" s="115"/>
      <c r="P339" s="115"/>
    </row>
    <row r="340" spans="2:16" ht="24" customHeight="1" x14ac:dyDescent="0.3">
      <c r="B340" s="24" t="s">
        <v>68</v>
      </c>
      <c r="C340" s="26">
        <v>356005</v>
      </c>
      <c r="D340" s="73">
        <v>10106</v>
      </c>
      <c r="E340" s="76">
        <v>448</v>
      </c>
      <c r="F340" s="27"/>
      <c r="G340" s="24">
        <v>12</v>
      </c>
      <c r="H340" s="26" t="s">
        <v>5</v>
      </c>
      <c r="I340" s="73">
        <v>2834</v>
      </c>
      <c r="J340" s="27">
        <v>120</v>
      </c>
      <c r="L340" s="115"/>
      <c r="M340" s="115"/>
      <c r="O340" s="115"/>
      <c r="P340" s="115"/>
    </row>
    <row r="341" spans="2:16" ht="24" customHeight="1" x14ac:dyDescent="0.3">
      <c r="B341" s="24" t="s">
        <v>69</v>
      </c>
      <c r="C341" s="26">
        <v>344782</v>
      </c>
      <c r="D341" s="73">
        <v>11694</v>
      </c>
      <c r="E341" s="76">
        <v>448.6</v>
      </c>
      <c r="F341" s="27"/>
      <c r="L341" s="115"/>
      <c r="M341" s="115"/>
      <c r="O341" s="115"/>
      <c r="P341" s="115"/>
    </row>
    <row r="342" spans="2:16" ht="24" customHeight="1" x14ac:dyDescent="0.3">
      <c r="C342" s="1"/>
      <c r="D342" s="1"/>
      <c r="E342" s="1"/>
      <c r="F342" s="27"/>
      <c r="L342" s="115"/>
      <c r="M342" s="115"/>
      <c r="O342" s="115"/>
      <c r="P342" s="115"/>
    </row>
    <row r="343" spans="2:16" ht="24" customHeight="1" x14ac:dyDescent="0.3">
      <c r="F343" s="27"/>
      <c r="L343" s="115"/>
      <c r="M343" s="115"/>
      <c r="O343" s="115"/>
      <c r="P343" s="115"/>
    </row>
    <row r="344" spans="2:16" s="116" customFormat="1" ht="18.75" x14ac:dyDescent="0.3">
      <c r="B344" s="156" t="s">
        <v>212</v>
      </c>
      <c r="C344" s="157"/>
      <c r="D344" s="157"/>
      <c r="E344" s="158"/>
      <c r="F344" s="125"/>
      <c r="G344" s="122" t="s">
        <v>213</v>
      </c>
      <c r="H344" s="78"/>
      <c r="I344" s="78"/>
      <c r="J344" s="123"/>
      <c r="K344" s="88"/>
      <c r="L344" s="115"/>
      <c r="M344" s="115"/>
      <c r="O344" s="115"/>
      <c r="P344" s="115"/>
    </row>
    <row r="345" spans="2:16" s="116" customFormat="1" ht="35.450000000000003" customHeight="1" x14ac:dyDescent="0.3">
      <c r="B345" s="130" t="s">
        <v>1</v>
      </c>
      <c r="C345" s="131" t="s">
        <v>181</v>
      </c>
      <c r="D345" s="132" t="s">
        <v>182</v>
      </c>
      <c r="E345" s="108" t="s">
        <v>4</v>
      </c>
      <c r="F345" s="125"/>
      <c r="G345" s="130" t="s">
        <v>1</v>
      </c>
      <c r="H345" s="131" t="s">
        <v>181</v>
      </c>
      <c r="I345" s="132" t="s">
        <v>182</v>
      </c>
      <c r="J345" s="108" t="s">
        <v>4</v>
      </c>
      <c r="K345" s="88"/>
      <c r="L345" s="115"/>
      <c r="M345" s="115"/>
      <c r="O345" s="115"/>
      <c r="P345" s="115"/>
    </row>
    <row r="346" spans="2:16" ht="18.95" customHeight="1" x14ac:dyDescent="0.3">
      <c r="B346" s="75">
        <v>3</v>
      </c>
      <c r="C346" s="113">
        <v>485162</v>
      </c>
      <c r="D346" s="114">
        <v>991</v>
      </c>
      <c r="E346" s="120">
        <v>37</v>
      </c>
      <c r="F346" s="27"/>
      <c r="G346" s="75" t="s">
        <v>69</v>
      </c>
      <c r="H346" s="113">
        <v>350164</v>
      </c>
      <c r="I346" s="114">
        <v>26069</v>
      </c>
      <c r="J346" s="120">
        <v>950</v>
      </c>
      <c r="L346" s="115"/>
      <c r="M346" s="115"/>
      <c r="O346" s="115"/>
      <c r="P346" s="115"/>
    </row>
    <row r="347" spans="2:16" ht="18.95" customHeight="1" x14ac:dyDescent="0.3">
      <c r="B347" s="117" t="s">
        <v>23</v>
      </c>
      <c r="C347" s="26">
        <v>491358</v>
      </c>
      <c r="D347" s="73">
        <v>1100</v>
      </c>
      <c r="E347" s="76">
        <v>56</v>
      </c>
      <c r="F347" s="27"/>
      <c r="G347" s="24" t="s">
        <v>70</v>
      </c>
      <c r="H347" s="26">
        <v>350165</v>
      </c>
      <c r="I347" s="73">
        <v>26516</v>
      </c>
      <c r="J347" s="76">
        <v>965</v>
      </c>
      <c r="L347" s="115"/>
      <c r="M347" s="115"/>
      <c r="O347" s="115"/>
      <c r="P347" s="115"/>
    </row>
    <row r="348" spans="2:16" ht="18.95" customHeight="1" x14ac:dyDescent="0.3">
      <c r="B348" s="117">
        <v>4</v>
      </c>
      <c r="C348" s="26">
        <v>398975</v>
      </c>
      <c r="D348" s="73">
        <v>1139</v>
      </c>
      <c r="E348" s="76">
        <v>60</v>
      </c>
      <c r="F348" s="27"/>
      <c r="G348" s="117">
        <v>20</v>
      </c>
      <c r="H348" s="26">
        <v>350171</v>
      </c>
      <c r="I348" s="73">
        <v>26438</v>
      </c>
      <c r="J348" s="76">
        <v>1005</v>
      </c>
      <c r="L348" s="115"/>
      <c r="M348" s="115"/>
      <c r="O348" s="115"/>
      <c r="P348" s="115"/>
    </row>
    <row r="349" spans="2:16" ht="18.95" customHeight="1" x14ac:dyDescent="0.3">
      <c r="B349" s="117" t="s">
        <v>47</v>
      </c>
      <c r="C349" s="26">
        <v>472568</v>
      </c>
      <c r="D349" s="73">
        <v>2253</v>
      </c>
      <c r="E349" s="76">
        <v>86.33</v>
      </c>
      <c r="F349" s="27"/>
      <c r="G349" s="24" t="s">
        <v>82</v>
      </c>
      <c r="H349" s="26">
        <v>350188</v>
      </c>
      <c r="I349" s="73">
        <v>29947</v>
      </c>
      <c r="J349" s="76">
        <v>1089</v>
      </c>
      <c r="L349" s="115"/>
      <c r="M349" s="115"/>
      <c r="O349" s="115"/>
      <c r="P349" s="115"/>
    </row>
    <row r="350" spans="2:16" ht="18.95" customHeight="1" x14ac:dyDescent="0.3">
      <c r="B350" s="117" t="s">
        <v>25</v>
      </c>
      <c r="C350" s="26">
        <v>473558</v>
      </c>
      <c r="D350" s="73">
        <v>1957</v>
      </c>
      <c r="E350" s="76">
        <v>89</v>
      </c>
      <c r="F350" s="27"/>
      <c r="G350" s="24" t="s">
        <v>83</v>
      </c>
      <c r="H350" s="26">
        <v>350195</v>
      </c>
      <c r="I350" s="73">
        <v>29184</v>
      </c>
      <c r="J350" s="76">
        <v>1060</v>
      </c>
      <c r="L350" s="115"/>
      <c r="M350" s="115"/>
      <c r="O350" s="115"/>
      <c r="P350" s="115"/>
    </row>
    <row r="351" spans="2:16" ht="18.95" customHeight="1" x14ac:dyDescent="0.3">
      <c r="B351" s="117">
        <v>6</v>
      </c>
      <c r="C351" s="26">
        <v>472513</v>
      </c>
      <c r="D351" s="73">
        <v>1721</v>
      </c>
      <c r="E351" s="76">
        <v>98</v>
      </c>
      <c r="F351" s="27"/>
      <c r="G351" s="24" t="s">
        <v>84</v>
      </c>
      <c r="H351" s="26">
        <v>350201</v>
      </c>
      <c r="I351" s="73">
        <v>28463</v>
      </c>
      <c r="J351" s="76">
        <v>1020</v>
      </c>
      <c r="L351" s="115"/>
      <c r="M351" s="115"/>
      <c r="O351" s="115"/>
      <c r="P351" s="115"/>
    </row>
    <row r="352" spans="2:16" ht="18.95" customHeight="1" x14ac:dyDescent="0.3">
      <c r="B352" s="24" t="s">
        <v>81</v>
      </c>
      <c r="C352" s="26">
        <v>349687</v>
      </c>
      <c r="D352" s="73">
        <v>2747</v>
      </c>
      <c r="E352" s="76">
        <v>127.66</v>
      </c>
      <c r="F352" s="27"/>
      <c r="G352" s="117" t="s">
        <v>71</v>
      </c>
      <c r="H352" s="26">
        <v>350218</v>
      </c>
      <c r="I352" s="73">
        <v>27824</v>
      </c>
      <c r="J352" s="76">
        <v>1125</v>
      </c>
      <c r="L352" s="115"/>
      <c r="M352" s="115"/>
      <c r="O352" s="115"/>
      <c r="P352" s="115"/>
    </row>
    <row r="353" spans="2:16" ht="18.95" customHeight="1" x14ac:dyDescent="0.3">
      <c r="B353" s="117" t="s">
        <v>28</v>
      </c>
      <c r="C353" s="26">
        <v>472415</v>
      </c>
      <c r="D353" s="73">
        <v>3077</v>
      </c>
      <c r="E353" s="76">
        <v>143</v>
      </c>
      <c r="G353" s="24" t="s">
        <v>72</v>
      </c>
      <c r="H353" s="26">
        <v>350225</v>
      </c>
      <c r="I353" s="73">
        <v>28123</v>
      </c>
      <c r="J353" s="76">
        <v>1050</v>
      </c>
      <c r="L353" s="115"/>
      <c r="M353" s="115"/>
      <c r="O353" s="115"/>
      <c r="P353" s="115"/>
    </row>
    <row r="354" spans="2:16" ht="18.95" customHeight="1" x14ac:dyDescent="0.3">
      <c r="B354" s="117" t="s">
        <v>30</v>
      </c>
      <c r="C354" s="26">
        <v>109724</v>
      </c>
      <c r="D354" s="73">
        <v>3238</v>
      </c>
      <c r="E354" s="76">
        <v>169</v>
      </c>
      <c r="F354" s="82"/>
      <c r="G354" s="24" t="s">
        <v>46</v>
      </c>
      <c r="H354" s="26">
        <v>350234</v>
      </c>
      <c r="I354" s="73">
        <v>29254</v>
      </c>
      <c r="J354" s="76">
        <v>1219.3</v>
      </c>
      <c r="L354" s="115"/>
      <c r="M354" s="115"/>
      <c r="O354" s="115"/>
      <c r="P354" s="115"/>
    </row>
    <row r="355" spans="2:16" ht="18.95" customHeight="1" x14ac:dyDescent="0.3">
      <c r="B355" s="117">
        <v>8</v>
      </c>
      <c r="C355" s="26">
        <v>529705</v>
      </c>
      <c r="D355" s="73">
        <v>3219</v>
      </c>
      <c r="E355" s="76">
        <v>168</v>
      </c>
      <c r="F355" s="81"/>
      <c r="G355" s="24" t="s">
        <v>48</v>
      </c>
      <c r="H355" s="26">
        <v>539507</v>
      </c>
      <c r="I355" s="73">
        <v>38409</v>
      </c>
      <c r="J355" s="76">
        <v>1534.33</v>
      </c>
      <c r="L355" s="115"/>
      <c r="M355" s="115"/>
      <c r="O355" s="115"/>
      <c r="P355" s="115"/>
    </row>
    <row r="356" spans="2:16" ht="18.95" customHeight="1" x14ac:dyDescent="0.3">
      <c r="B356" s="117" t="s">
        <v>32</v>
      </c>
      <c r="C356" s="26">
        <v>349489</v>
      </c>
      <c r="D356" s="73">
        <v>4317</v>
      </c>
      <c r="E356" s="76">
        <v>215</v>
      </c>
      <c r="F356" s="27"/>
      <c r="G356" s="24" t="s">
        <v>49</v>
      </c>
      <c r="H356" s="26">
        <v>355121</v>
      </c>
      <c r="I356" s="73">
        <v>45274</v>
      </c>
      <c r="J356" s="76">
        <v>1510</v>
      </c>
      <c r="L356" s="115"/>
      <c r="M356" s="115"/>
      <c r="O356" s="115"/>
      <c r="P356" s="115"/>
    </row>
    <row r="357" spans="2:16" ht="18.95" customHeight="1" x14ac:dyDescent="0.3">
      <c r="B357" s="117" t="s">
        <v>34</v>
      </c>
      <c r="C357" s="26">
        <v>109685</v>
      </c>
      <c r="D357" s="73">
        <v>4216</v>
      </c>
      <c r="E357" s="76">
        <v>216</v>
      </c>
      <c r="F357" s="27"/>
      <c r="G357" s="117">
        <v>24</v>
      </c>
      <c r="H357" s="26">
        <v>536536</v>
      </c>
      <c r="I357" s="73">
        <v>35504</v>
      </c>
      <c r="J357" s="76">
        <v>1576</v>
      </c>
      <c r="L357" s="115"/>
      <c r="M357" s="115"/>
      <c r="O357" s="115"/>
      <c r="P357" s="115"/>
    </row>
    <row r="358" spans="2:16" ht="18.95" customHeight="1" x14ac:dyDescent="0.3">
      <c r="B358" s="117" t="s">
        <v>36</v>
      </c>
      <c r="C358" s="26">
        <v>486886</v>
      </c>
      <c r="D358" s="73">
        <v>4639</v>
      </c>
      <c r="E358" s="76">
        <v>233</v>
      </c>
      <c r="F358" s="27"/>
      <c r="G358" s="24" t="s">
        <v>87</v>
      </c>
      <c r="H358" s="26">
        <v>355213</v>
      </c>
      <c r="I358" s="73">
        <v>78025</v>
      </c>
      <c r="J358" s="76">
        <v>1725</v>
      </c>
      <c r="L358" s="115"/>
      <c r="M358" s="115"/>
      <c r="O358" s="115"/>
      <c r="P358" s="115"/>
    </row>
    <row r="359" spans="2:16" ht="18.95" customHeight="1" x14ac:dyDescent="0.3">
      <c r="B359" s="117">
        <v>10</v>
      </c>
      <c r="C359" s="26">
        <v>85332</v>
      </c>
      <c r="D359" s="73">
        <v>4793</v>
      </c>
      <c r="E359" s="76">
        <v>265</v>
      </c>
      <c r="F359" s="27"/>
      <c r="G359" s="24" t="s">
        <v>88</v>
      </c>
      <c r="H359" s="26">
        <v>484237</v>
      </c>
      <c r="I359" s="73">
        <v>58222</v>
      </c>
      <c r="J359" s="76">
        <v>1475</v>
      </c>
      <c r="L359" s="115"/>
      <c r="M359" s="115"/>
      <c r="O359" s="115"/>
      <c r="P359" s="115"/>
    </row>
    <row r="360" spans="2:16" ht="18.95" customHeight="1" x14ac:dyDescent="0.3">
      <c r="B360" s="117" t="s">
        <v>38</v>
      </c>
      <c r="C360" s="26">
        <v>472629</v>
      </c>
      <c r="D360" s="73">
        <v>5846</v>
      </c>
      <c r="E360" s="76">
        <v>301</v>
      </c>
      <c r="F360" s="27"/>
      <c r="G360" s="24" t="s">
        <v>153</v>
      </c>
      <c r="H360" s="26" t="s">
        <v>5</v>
      </c>
      <c r="I360" s="73">
        <v>60940</v>
      </c>
      <c r="J360" s="76">
        <v>1465</v>
      </c>
      <c r="L360" s="115"/>
      <c r="M360" s="115"/>
      <c r="O360" s="115"/>
      <c r="P360" s="115"/>
    </row>
    <row r="361" spans="2:16" ht="18.95" customHeight="1" x14ac:dyDescent="0.3">
      <c r="B361" s="117" t="s">
        <v>39</v>
      </c>
      <c r="C361" s="26">
        <v>515722</v>
      </c>
      <c r="D361" s="73">
        <v>4116</v>
      </c>
      <c r="E361" s="76">
        <v>297</v>
      </c>
      <c r="G361" s="24" t="s">
        <v>89</v>
      </c>
      <c r="H361" s="26">
        <v>342622</v>
      </c>
      <c r="I361" s="73">
        <v>62176</v>
      </c>
      <c r="J361" s="76">
        <v>1490</v>
      </c>
      <c r="L361" s="115"/>
      <c r="M361" s="115"/>
      <c r="O361" s="115"/>
      <c r="P361" s="115"/>
    </row>
    <row r="362" spans="2:16" ht="18.95" customHeight="1" x14ac:dyDescent="0.3">
      <c r="B362" s="117" t="s">
        <v>41</v>
      </c>
      <c r="C362" s="26">
        <v>472995</v>
      </c>
      <c r="D362" s="73">
        <v>6274</v>
      </c>
      <c r="E362" s="76">
        <v>331</v>
      </c>
      <c r="G362" s="24" t="s">
        <v>154</v>
      </c>
      <c r="H362" s="26">
        <v>481513</v>
      </c>
      <c r="I362" s="73">
        <v>51866</v>
      </c>
      <c r="J362" s="76">
        <v>1490</v>
      </c>
      <c r="L362" s="115"/>
      <c r="M362" s="115"/>
      <c r="O362" s="115"/>
      <c r="P362" s="115"/>
    </row>
    <row r="363" spans="2:16" ht="18.95" customHeight="1" x14ac:dyDescent="0.3">
      <c r="B363" s="24" t="s">
        <v>214</v>
      </c>
      <c r="C363" s="26">
        <v>478454</v>
      </c>
      <c r="D363" s="73">
        <v>6893</v>
      </c>
      <c r="E363" s="76">
        <v>355</v>
      </c>
      <c r="G363" s="24" t="s">
        <v>90</v>
      </c>
      <c r="H363" s="26">
        <v>484243</v>
      </c>
      <c r="I363" s="73">
        <v>59548</v>
      </c>
      <c r="J363" s="76">
        <v>1505</v>
      </c>
      <c r="L363" s="115"/>
      <c r="M363" s="115"/>
      <c r="O363" s="115"/>
      <c r="P363" s="115"/>
    </row>
    <row r="364" spans="2:16" ht="18.95" customHeight="1" x14ac:dyDescent="0.3">
      <c r="B364" s="117">
        <v>12</v>
      </c>
      <c r="C364" s="26">
        <v>520931</v>
      </c>
      <c r="D364" s="73">
        <v>6771</v>
      </c>
      <c r="E364" s="76">
        <v>369.33</v>
      </c>
      <c r="G364" s="24" t="s">
        <v>155</v>
      </c>
      <c r="H364" s="26">
        <v>355244</v>
      </c>
      <c r="I364" s="73">
        <v>72020</v>
      </c>
      <c r="J364" s="76">
        <v>1852</v>
      </c>
      <c r="L364" s="115"/>
      <c r="M364" s="115"/>
      <c r="O364" s="115"/>
      <c r="P364" s="115"/>
    </row>
    <row r="365" spans="2:16" ht="18.95" customHeight="1" x14ac:dyDescent="0.3">
      <c r="B365" s="24" t="s">
        <v>215</v>
      </c>
      <c r="C365" s="26">
        <v>342696</v>
      </c>
      <c r="D365" s="73">
        <v>9655</v>
      </c>
      <c r="E365" s="76">
        <v>405</v>
      </c>
      <c r="G365" s="24" t="s">
        <v>91</v>
      </c>
      <c r="H365" s="26">
        <v>348378</v>
      </c>
      <c r="I365" s="73">
        <v>61549</v>
      </c>
      <c r="J365" s="76">
        <v>1540</v>
      </c>
      <c r="L365" s="115"/>
      <c r="M365" s="115"/>
      <c r="O365" s="115"/>
      <c r="P365" s="115"/>
    </row>
    <row r="366" spans="2:16" ht="18.95" customHeight="1" x14ac:dyDescent="0.3">
      <c r="B366" s="117" t="s">
        <v>24</v>
      </c>
      <c r="C366" s="26">
        <v>350266</v>
      </c>
      <c r="D366" s="73">
        <v>12010</v>
      </c>
      <c r="E366" s="76">
        <v>530</v>
      </c>
      <c r="G366" s="117" t="s">
        <v>50</v>
      </c>
      <c r="H366" s="26">
        <v>355245</v>
      </c>
      <c r="I366" s="73">
        <v>77790</v>
      </c>
      <c r="J366" s="76">
        <v>2475</v>
      </c>
      <c r="L366" s="115"/>
      <c r="M366" s="115"/>
      <c r="O366" s="115"/>
      <c r="P366" s="115"/>
    </row>
    <row r="367" spans="2:16" ht="18.95" customHeight="1" x14ac:dyDescent="0.3">
      <c r="B367" s="24" t="s">
        <v>26</v>
      </c>
      <c r="C367" s="26">
        <v>529620</v>
      </c>
      <c r="D367" s="73">
        <v>9972</v>
      </c>
      <c r="E367" s="76">
        <v>435</v>
      </c>
      <c r="G367" s="117">
        <v>30</v>
      </c>
      <c r="H367" s="26">
        <v>342606</v>
      </c>
      <c r="I367" s="73">
        <v>64995</v>
      </c>
      <c r="J367" s="76">
        <v>2615</v>
      </c>
      <c r="L367" s="115"/>
      <c r="M367" s="115"/>
      <c r="O367" s="115"/>
      <c r="P367" s="115"/>
    </row>
    <row r="368" spans="2:16" ht="18.95" customHeight="1" x14ac:dyDescent="0.3">
      <c r="B368" s="24" t="s">
        <v>27</v>
      </c>
      <c r="C368" s="26">
        <v>342716</v>
      </c>
      <c r="D368" s="73">
        <v>10689</v>
      </c>
      <c r="E368" s="76">
        <v>550</v>
      </c>
      <c r="G368" s="24" t="s">
        <v>95</v>
      </c>
      <c r="H368" s="26">
        <v>506853</v>
      </c>
      <c r="I368" s="73">
        <v>63155</v>
      </c>
      <c r="J368" s="76">
        <v>2170</v>
      </c>
      <c r="L368" s="115"/>
      <c r="M368" s="115"/>
      <c r="O368" s="115"/>
      <c r="P368" s="115"/>
    </row>
    <row r="369" spans="2:16" ht="18.95" customHeight="1" x14ac:dyDescent="0.3">
      <c r="B369" s="24" t="s">
        <v>29</v>
      </c>
      <c r="C369" s="26">
        <v>348609</v>
      </c>
      <c r="D369" s="73">
        <v>12590</v>
      </c>
      <c r="E369" s="76">
        <v>470</v>
      </c>
      <c r="G369" s="24" t="s">
        <v>96</v>
      </c>
      <c r="H369" s="26" t="s">
        <v>5</v>
      </c>
      <c r="I369" s="73">
        <v>82399</v>
      </c>
      <c r="J369" s="76">
        <v>2102</v>
      </c>
      <c r="L369" s="115"/>
      <c r="M369" s="115"/>
      <c r="O369" s="115"/>
      <c r="P369" s="115"/>
    </row>
    <row r="370" spans="2:16" ht="18.95" customHeight="1" x14ac:dyDescent="0.3">
      <c r="B370" s="117">
        <v>14</v>
      </c>
      <c r="C370" s="26">
        <v>489078</v>
      </c>
      <c r="D370" s="73">
        <v>13548</v>
      </c>
      <c r="E370" s="76">
        <v>602</v>
      </c>
      <c r="G370" s="24" t="s">
        <v>97</v>
      </c>
      <c r="H370" s="26">
        <v>342612</v>
      </c>
      <c r="I370" s="73">
        <v>62634</v>
      </c>
      <c r="J370" s="76">
        <v>1975</v>
      </c>
      <c r="L370" s="115"/>
      <c r="M370" s="115"/>
      <c r="O370" s="115"/>
      <c r="P370" s="115"/>
    </row>
    <row r="371" spans="2:16" ht="18.95" customHeight="1" x14ac:dyDescent="0.3">
      <c r="B371" s="24" t="s">
        <v>176</v>
      </c>
      <c r="C371" s="26">
        <v>350285</v>
      </c>
      <c r="D371" s="73">
        <v>13807</v>
      </c>
      <c r="E371" s="76">
        <v>500</v>
      </c>
      <c r="G371" s="24" t="s">
        <v>98</v>
      </c>
      <c r="H371" s="26">
        <v>488540</v>
      </c>
      <c r="I371" s="73">
        <v>67871</v>
      </c>
      <c r="J371" s="76">
        <v>2190</v>
      </c>
      <c r="L371" s="115"/>
      <c r="M371" s="115"/>
      <c r="O371" s="115"/>
      <c r="P371" s="115"/>
    </row>
    <row r="372" spans="2:16" ht="18.95" customHeight="1" x14ac:dyDescent="0.3">
      <c r="B372" s="117" t="s">
        <v>31</v>
      </c>
      <c r="C372" s="26">
        <v>349953</v>
      </c>
      <c r="D372" s="73">
        <v>14890</v>
      </c>
      <c r="E372" s="76">
        <v>573</v>
      </c>
      <c r="G372" s="24" t="s">
        <v>99</v>
      </c>
      <c r="H372" s="26">
        <v>513037</v>
      </c>
      <c r="I372" s="73">
        <v>67734</v>
      </c>
      <c r="J372" s="76">
        <v>2145</v>
      </c>
      <c r="L372" s="115"/>
      <c r="M372" s="115"/>
      <c r="O372" s="115"/>
      <c r="P372" s="115"/>
    </row>
    <row r="373" spans="2:16" ht="18.95" customHeight="1" x14ac:dyDescent="0.3">
      <c r="B373" s="117" t="s">
        <v>33</v>
      </c>
      <c r="C373" s="26">
        <v>350395</v>
      </c>
      <c r="D373" s="73">
        <v>13814</v>
      </c>
      <c r="E373" s="76">
        <v>620</v>
      </c>
      <c r="G373" s="24" t="s">
        <v>40</v>
      </c>
      <c r="H373" s="26">
        <v>513040</v>
      </c>
      <c r="I373" s="73">
        <v>71669</v>
      </c>
      <c r="J373" s="76">
        <v>2255</v>
      </c>
      <c r="L373" s="115"/>
      <c r="M373" s="115"/>
      <c r="O373" s="115"/>
      <c r="P373" s="115"/>
    </row>
    <row r="374" spans="2:16" ht="18.95" customHeight="1" x14ac:dyDescent="0.3">
      <c r="B374" s="117" t="s">
        <v>35</v>
      </c>
      <c r="C374" s="26">
        <v>124698</v>
      </c>
      <c r="D374" s="73">
        <v>14692</v>
      </c>
      <c r="E374" s="76">
        <v>565</v>
      </c>
      <c r="G374" s="24" t="s">
        <v>51</v>
      </c>
      <c r="H374" s="26">
        <v>513039</v>
      </c>
      <c r="I374" s="73">
        <v>94923</v>
      </c>
      <c r="J374" s="76">
        <v>3010</v>
      </c>
      <c r="L374" s="115"/>
      <c r="M374" s="115"/>
      <c r="O374" s="115"/>
      <c r="P374" s="115"/>
    </row>
    <row r="375" spans="2:16" ht="18.95" customHeight="1" x14ac:dyDescent="0.3">
      <c r="B375" s="117" t="s">
        <v>37</v>
      </c>
      <c r="C375" s="26">
        <v>350294</v>
      </c>
      <c r="D375" s="73">
        <v>12994</v>
      </c>
      <c r="E375" s="76">
        <v>634</v>
      </c>
      <c r="F375" s="82"/>
      <c r="G375" s="24">
        <v>36</v>
      </c>
      <c r="H375" s="26">
        <v>451571</v>
      </c>
      <c r="I375" s="73">
        <v>84937</v>
      </c>
      <c r="J375" s="76">
        <v>3450</v>
      </c>
      <c r="L375" s="115"/>
      <c r="M375" s="115"/>
      <c r="O375" s="115"/>
      <c r="P375" s="115"/>
    </row>
    <row r="376" spans="2:16" ht="18.95" customHeight="1" x14ac:dyDescent="0.3">
      <c r="B376" s="24" t="s">
        <v>60</v>
      </c>
      <c r="C376" s="26">
        <v>350416</v>
      </c>
      <c r="D376" s="73">
        <v>15329</v>
      </c>
      <c r="E376" s="76">
        <v>610</v>
      </c>
      <c r="F376" s="121"/>
      <c r="G376" s="24" t="s">
        <v>143</v>
      </c>
      <c r="H376" s="26">
        <v>485541</v>
      </c>
      <c r="I376" s="73">
        <v>88123</v>
      </c>
      <c r="J376" s="76">
        <v>3165</v>
      </c>
      <c r="L376" s="115"/>
      <c r="M376" s="115"/>
      <c r="O376" s="115"/>
      <c r="P376" s="115"/>
    </row>
    <row r="377" spans="2:16" ht="18.95" customHeight="1" x14ac:dyDescent="0.3">
      <c r="B377" s="117">
        <v>16</v>
      </c>
      <c r="C377" s="26">
        <v>486879</v>
      </c>
      <c r="D377" s="73">
        <v>13803</v>
      </c>
      <c r="E377" s="76">
        <v>675</v>
      </c>
      <c r="F377" s="27"/>
      <c r="G377" s="24" t="s">
        <v>145</v>
      </c>
      <c r="H377" s="26">
        <v>485535</v>
      </c>
      <c r="I377" s="73">
        <v>87779</v>
      </c>
      <c r="J377" s="76">
        <v>3180</v>
      </c>
      <c r="L377" s="115"/>
      <c r="M377" s="115"/>
      <c r="O377" s="115"/>
      <c r="P377" s="115"/>
    </row>
    <row r="378" spans="2:16" ht="18.95" customHeight="1" x14ac:dyDescent="0.3">
      <c r="B378" s="117" t="s">
        <v>100</v>
      </c>
      <c r="C378" s="26">
        <v>349970</v>
      </c>
      <c r="D378" s="73">
        <v>21491</v>
      </c>
      <c r="E378" s="76">
        <v>780</v>
      </c>
      <c r="F378" s="27"/>
      <c r="G378" s="24" t="s">
        <v>146</v>
      </c>
      <c r="H378" s="26" t="s">
        <v>5</v>
      </c>
      <c r="I378" s="73">
        <v>113906</v>
      </c>
      <c r="J378" s="76">
        <v>3185</v>
      </c>
      <c r="L378" s="115"/>
      <c r="M378" s="115"/>
      <c r="O378" s="115"/>
      <c r="P378" s="115"/>
    </row>
    <row r="379" spans="2:16" ht="18.95" customHeight="1" x14ac:dyDescent="0.3">
      <c r="B379" s="24" t="s">
        <v>61</v>
      </c>
      <c r="C379" s="26" t="s">
        <v>5</v>
      </c>
      <c r="D379" s="73">
        <v>17832</v>
      </c>
      <c r="E379" s="76">
        <v>609</v>
      </c>
      <c r="F379" s="27"/>
      <c r="G379" s="24" t="s">
        <v>52</v>
      </c>
      <c r="H379" s="26">
        <v>485536</v>
      </c>
      <c r="I379" s="73">
        <v>64309</v>
      </c>
      <c r="J379" s="76">
        <v>3245</v>
      </c>
      <c r="L379" s="115"/>
      <c r="M379" s="115"/>
      <c r="O379" s="115"/>
      <c r="P379" s="115"/>
    </row>
    <row r="380" spans="2:16" ht="18.95" customHeight="1" x14ac:dyDescent="0.3">
      <c r="B380" s="24" t="s">
        <v>62</v>
      </c>
      <c r="C380" s="26">
        <v>349984</v>
      </c>
      <c r="D380" s="73">
        <v>14171</v>
      </c>
      <c r="E380" s="76">
        <v>585</v>
      </c>
      <c r="F380" s="27"/>
      <c r="G380" s="24" t="s">
        <v>53</v>
      </c>
      <c r="H380" s="26">
        <v>485542</v>
      </c>
      <c r="I380" s="73">
        <v>114124</v>
      </c>
      <c r="J380" s="76">
        <v>4125</v>
      </c>
      <c r="L380" s="115"/>
      <c r="M380" s="115"/>
      <c r="O380" s="115"/>
      <c r="P380" s="115"/>
    </row>
    <row r="381" spans="2:16" ht="18.95" customHeight="1" x14ac:dyDescent="0.3">
      <c r="B381" s="117" t="s">
        <v>63</v>
      </c>
      <c r="C381" s="26">
        <v>476986</v>
      </c>
      <c r="D381" s="73">
        <v>15797</v>
      </c>
      <c r="E381" s="76">
        <v>638</v>
      </c>
      <c r="F381" s="27"/>
      <c r="G381" s="24" t="s">
        <v>54</v>
      </c>
      <c r="H381" s="26" t="s">
        <v>5</v>
      </c>
      <c r="I381" s="73">
        <v>173044</v>
      </c>
      <c r="J381" s="76">
        <v>5360</v>
      </c>
      <c r="L381" s="115"/>
      <c r="M381" s="115"/>
      <c r="O381" s="115"/>
      <c r="P381" s="115"/>
    </row>
    <row r="382" spans="2:16" ht="18.95" customHeight="1" x14ac:dyDescent="0.3">
      <c r="B382" s="24" t="s">
        <v>64</v>
      </c>
      <c r="C382" s="26">
        <v>476988</v>
      </c>
      <c r="D382" s="73">
        <v>20020</v>
      </c>
      <c r="E382" s="76">
        <v>808</v>
      </c>
      <c r="F382" s="27"/>
      <c r="G382" s="117">
        <v>42</v>
      </c>
      <c r="H382" s="26" t="s">
        <v>5</v>
      </c>
      <c r="I382" s="73">
        <v>148148</v>
      </c>
      <c r="J382" s="76">
        <v>5580</v>
      </c>
      <c r="L382" s="115"/>
      <c r="M382" s="115"/>
      <c r="O382" s="115"/>
      <c r="P382" s="115"/>
    </row>
    <row r="383" spans="2:16" ht="18.95" customHeight="1" x14ac:dyDescent="0.3">
      <c r="B383" s="24" t="s">
        <v>65</v>
      </c>
      <c r="C383" s="26">
        <v>350020</v>
      </c>
      <c r="D383" s="73">
        <v>20837</v>
      </c>
      <c r="E383" s="76">
        <v>865.8</v>
      </c>
      <c r="F383" s="27"/>
      <c r="G383" s="24" t="s">
        <v>148</v>
      </c>
      <c r="H383" s="26" t="s">
        <v>5</v>
      </c>
      <c r="I383" s="73">
        <v>114588</v>
      </c>
      <c r="J383" s="76">
        <v>4315</v>
      </c>
      <c r="L383" s="115"/>
      <c r="M383" s="115"/>
      <c r="O383" s="115"/>
      <c r="P383" s="115"/>
    </row>
    <row r="384" spans="2:16" ht="18.95" customHeight="1" x14ac:dyDescent="0.3">
      <c r="B384" s="117">
        <v>18</v>
      </c>
      <c r="C384" s="26">
        <v>350027</v>
      </c>
      <c r="D384" s="73">
        <v>21087</v>
      </c>
      <c r="E384" s="76">
        <v>865</v>
      </c>
      <c r="F384" s="27"/>
      <c r="G384" s="24" t="s">
        <v>150</v>
      </c>
      <c r="H384" s="26" t="s">
        <v>5</v>
      </c>
      <c r="I384" s="73">
        <v>148806</v>
      </c>
      <c r="J384" s="76">
        <v>4330</v>
      </c>
      <c r="L384" s="115"/>
      <c r="M384" s="115"/>
      <c r="O384" s="115"/>
      <c r="P384" s="115"/>
    </row>
    <row r="385" spans="2:16" ht="18.95" customHeight="1" x14ac:dyDescent="0.3">
      <c r="B385" s="117" t="s">
        <v>101</v>
      </c>
      <c r="C385" s="26">
        <v>343425</v>
      </c>
      <c r="D385" s="73">
        <v>21430</v>
      </c>
      <c r="E385" s="76">
        <v>773</v>
      </c>
      <c r="F385" s="27"/>
      <c r="G385" s="24" t="s">
        <v>151</v>
      </c>
      <c r="H385" s="26" t="s">
        <v>5</v>
      </c>
      <c r="I385" s="73">
        <v>148806</v>
      </c>
      <c r="J385" s="76">
        <v>4330</v>
      </c>
      <c r="L385" s="115"/>
      <c r="M385" s="115"/>
      <c r="O385" s="115"/>
      <c r="P385" s="115"/>
    </row>
    <row r="386" spans="2:16" ht="18.95" customHeight="1" x14ac:dyDescent="0.3">
      <c r="B386" s="24" t="s">
        <v>80</v>
      </c>
      <c r="C386" s="26">
        <v>343426</v>
      </c>
      <c r="D386" s="73">
        <v>20084</v>
      </c>
      <c r="E386" s="76">
        <v>720</v>
      </c>
      <c r="F386" s="27"/>
      <c r="G386" s="24" t="s">
        <v>55</v>
      </c>
      <c r="H386" s="26">
        <v>485647</v>
      </c>
      <c r="I386" s="73">
        <v>132205</v>
      </c>
      <c r="J386" s="76">
        <v>4385</v>
      </c>
      <c r="L386" s="115"/>
      <c r="M386" s="115"/>
      <c r="O386" s="115"/>
      <c r="P386" s="115"/>
    </row>
    <row r="387" spans="2:16" ht="18.95" customHeight="1" x14ac:dyDescent="0.3">
      <c r="B387" s="24" t="s">
        <v>66</v>
      </c>
      <c r="C387" s="26">
        <v>343430</v>
      </c>
      <c r="D387" s="73">
        <v>20340</v>
      </c>
      <c r="E387" s="76">
        <v>833.6</v>
      </c>
      <c r="F387" s="27"/>
      <c r="G387" s="24" t="s">
        <v>56</v>
      </c>
      <c r="H387" s="26" t="s">
        <v>5</v>
      </c>
      <c r="I387" s="73">
        <v>134591</v>
      </c>
      <c r="J387" s="76">
        <v>4455</v>
      </c>
      <c r="L387" s="115"/>
      <c r="M387" s="115"/>
      <c r="O387" s="115"/>
      <c r="P387" s="115"/>
    </row>
    <row r="388" spans="2:16" ht="18.95" customHeight="1" x14ac:dyDescent="0.3">
      <c r="B388" s="117" t="s">
        <v>67</v>
      </c>
      <c r="C388" s="26">
        <v>350151</v>
      </c>
      <c r="D388" s="73">
        <v>22553</v>
      </c>
      <c r="E388" s="76">
        <v>816</v>
      </c>
      <c r="F388" s="27"/>
      <c r="G388" s="24" t="s">
        <v>57</v>
      </c>
      <c r="H388" s="26">
        <v>485639</v>
      </c>
      <c r="I388" s="73">
        <v>159623</v>
      </c>
      <c r="J388" s="76">
        <v>5555</v>
      </c>
      <c r="L388" s="115"/>
      <c r="M388" s="115"/>
      <c r="O388" s="115"/>
      <c r="P388" s="115"/>
    </row>
    <row r="389" spans="2:16" ht="18.95" customHeight="1" x14ac:dyDescent="0.3">
      <c r="B389" s="24" t="s">
        <v>68</v>
      </c>
      <c r="C389" s="26">
        <v>350157</v>
      </c>
      <c r="D389" s="73">
        <v>20628</v>
      </c>
      <c r="E389" s="76">
        <v>770</v>
      </c>
      <c r="F389" s="27"/>
      <c r="G389" s="24" t="s">
        <v>58</v>
      </c>
      <c r="H389" s="26" t="s">
        <v>5</v>
      </c>
      <c r="I389" s="73">
        <v>191064</v>
      </c>
      <c r="J389" s="76">
        <v>7195</v>
      </c>
      <c r="L389" s="115"/>
      <c r="M389" s="115"/>
      <c r="O389" s="115"/>
      <c r="P389" s="115"/>
    </row>
    <row r="390" spans="2:16" ht="18.95" customHeight="1" x14ac:dyDescent="0.3">
      <c r="F390" s="27"/>
      <c r="G390" s="24">
        <v>48</v>
      </c>
      <c r="H390" s="26">
        <v>538433</v>
      </c>
      <c r="I390" s="73">
        <v>192825</v>
      </c>
      <c r="J390" s="76">
        <v>7385</v>
      </c>
      <c r="L390" s="115"/>
      <c r="M390" s="115"/>
      <c r="O390" s="115"/>
      <c r="P390" s="115"/>
    </row>
    <row r="391" spans="2:16" ht="18.95" customHeight="1" x14ac:dyDescent="0.3">
      <c r="F391" s="27"/>
      <c r="L391" s="115"/>
      <c r="M391" s="115"/>
      <c r="O391" s="115"/>
      <c r="P391" s="115"/>
    </row>
    <row r="392" spans="2:16" ht="19.5" customHeight="1" x14ac:dyDescent="0.3">
      <c r="F392" s="27"/>
      <c r="L392" s="115"/>
      <c r="M392" s="115"/>
      <c r="O392" s="115"/>
      <c r="P392" s="115"/>
    </row>
    <row r="393" spans="2:16" s="116" customFormat="1" ht="18.75" x14ac:dyDescent="0.3">
      <c r="B393" s="156" t="s">
        <v>216</v>
      </c>
      <c r="C393" s="157"/>
      <c r="D393" s="157"/>
      <c r="E393" s="158"/>
      <c r="F393" s="125"/>
      <c r="G393" s="156" t="s">
        <v>217</v>
      </c>
      <c r="H393" s="157"/>
      <c r="I393" s="157"/>
      <c r="J393" s="158"/>
      <c r="K393" s="88"/>
      <c r="L393" s="115"/>
      <c r="M393" s="115"/>
      <c r="O393" s="115"/>
      <c r="P393" s="115"/>
    </row>
    <row r="394" spans="2:16" s="116" customFormat="1" ht="35.450000000000003" customHeight="1" x14ac:dyDescent="0.3">
      <c r="B394" s="134" t="s">
        <v>1</v>
      </c>
      <c r="C394" s="135" t="s">
        <v>181</v>
      </c>
      <c r="D394" s="136" t="s">
        <v>182</v>
      </c>
      <c r="E394" s="137" t="s">
        <v>4</v>
      </c>
      <c r="F394" s="125"/>
      <c r="G394" s="134" t="s">
        <v>1</v>
      </c>
      <c r="H394" s="135" t="s">
        <v>181</v>
      </c>
      <c r="I394" s="136" t="s">
        <v>182</v>
      </c>
      <c r="J394" s="137" t="s">
        <v>4</v>
      </c>
      <c r="K394" s="88"/>
      <c r="L394" s="115"/>
      <c r="M394" s="115"/>
      <c r="O394" s="115"/>
      <c r="P394" s="115"/>
    </row>
    <row r="395" spans="2:16" ht="20.100000000000001" customHeight="1" x14ac:dyDescent="0.3">
      <c r="B395" s="24" t="s">
        <v>218</v>
      </c>
      <c r="C395" s="26">
        <v>295731</v>
      </c>
      <c r="D395" s="73">
        <v>1379</v>
      </c>
      <c r="E395" s="27">
        <v>52.6</v>
      </c>
      <c r="F395" s="27"/>
      <c r="G395" s="24">
        <v>3</v>
      </c>
      <c r="H395" s="26" t="s">
        <v>5</v>
      </c>
      <c r="I395" s="73">
        <v>1388</v>
      </c>
      <c r="J395" s="27">
        <v>47.33</v>
      </c>
      <c r="L395" s="115"/>
      <c r="M395" s="115"/>
      <c r="O395" s="115"/>
      <c r="P395" s="115"/>
    </row>
    <row r="396" spans="2:16" ht="20.100000000000001" customHeight="1" x14ac:dyDescent="0.3">
      <c r="B396" s="24" t="s">
        <v>219</v>
      </c>
      <c r="C396" s="26">
        <v>349359</v>
      </c>
      <c r="D396" s="73">
        <v>1846</v>
      </c>
      <c r="E396" s="27">
        <v>88</v>
      </c>
      <c r="F396" s="27"/>
      <c r="G396" s="24">
        <v>4</v>
      </c>
      <c r="H396" s="26">
        <v>350447</v>
      </c>
      <c r="I396" s="73">
        <v>1517</v>
      </c>
      <c r="J396" s="27">
        <v>76</v>
      </c>
      <c r="L396" s="115"/>
      <c r="M396" s="115"/>
      <c r="O396" s="115"/>
      <c r="P396" s="115"/>
    </row>
    <row r="397" spans="2:16" ht="20.100000000000001" customHeight="1" x14ac:dyDescent="0.3">
      <c r="B397" s="24" t="s">
        <v>220</v>
      </c>
      <c r="C397" s="26">
        <v>349656</v>
      </c>
      <c r="D397" s="73">
        <v>1581</v>
      </c>
      <c r="E397" s="27">
        <v>90</v>
      </c>
      <c r="F397" s="27"/>
      <c r="G397" s="24" t="s">
        <v>25</v>
      </c>
      <c r="H397" s="26" t="s">
        <v>5</v>
      </c>
      <c r="I397" s="73">
        <v>2457</v>
      </c>
      <c r="J397" s="27">
        <v>105</v>
      </c>
      <c r="L397" s="115"/>
      <c r="M397" s="115"/>
      <c r="O397" s="115"/>
      <c r="P397" s="115"/>
    </row>
    <row r="398" spans="2:16" ht="20.100000000000001" customHeight="1" x14ac:dyDescent="0.3">
      <c r="B398" s="24" t="s">
        <v>221</v>
      </c>
      <c r="C398" s="26" t="s">
        <v>5</v>
      </c>
      <c r="D398" s="73">
        <v>1807</v>
      </c>
      <c r="E398" s="27">
        <v>85</v>
      </c>
      <c r="F398" s="27"/>
      <c r="G398" s="24">
        <v>6</v>
      </c>
      <c r="H398" s="26">
        <v>350454</v>
      </c>
      <c r="I398" s="73">
        <v>2406</v>
      </c>
      <c r="J398" s="27">
        <v>115</v>
      </c>
      <c r="L398" s="115"/>
      <c r="M398" s="115"/>
      <c r="O398" s="115"/>
      <c r="P398" s="115"/>
    </row>
    <row r="399" spans="2:16" ht="20.100000000000001" customHeight="1" x14ac:dyDescent="0.3">
      <c r="B399" s="24" t="s">
        <v>222</v>
      </c>
      <c r="C399" s="26" t="s">
        <v>5</v>
      </c>
      <c r="D399" s="73">
        <v>1807</v>
      </c>
      <c r="E399" s="27">
        <v>100</v>
      </c>
      <c r="F399" s="27"/>
      <c r="G399" s="24" t="s">
        <v>28</v>
      </c>
      <c r="H399" s="26" t="s">
        <v>5</v>
      </c>
      <c r="I399" s="73">
        <v>3494</v>
      </c>
      <c r="J399" s="27">
        <v>170</v>
      </c>
      <c r="L399" s="115"/>
      <c r="M399" s="115"/>
      <c r="O399" s="115"/>
      <c r="P399" s="115"/>
    </row>
    <row r="400" spans="2:16" ht="20.100000000000001" customHeight="1" x14ac:dyDescent="0.3">
      <c r="B400" s="24" t="s">
        <v>223</v>
      </c>
      <c r="C400" s="26" t="s">
        <v>5</v>
      </c>
      <c r="D400" s="73">
        <v>2280</v>
      </c>
      <c r="E400" s="27">
        <v>138</v>
      </c>
      <c r="F400" s="27"/>
      <c r="G400" s="24" t="s">
        <v>30</v>
      </c>
      <c r="H400" s="26" t="s">
        <v>5</v>
      </c>
      <c r="I400" s="73">
        <v>2572</v>
      </c>
      <c r="J400" s="27">
        <v>186</v>
      </c>
      <c r="L400" s="115"/>
      <c r="M400" s="115"/>
      <c r="O400" s="115"/>
      <c r="P400" s="115"/>
    </row>
    <row r="401" spans="2:16" ht="20.100000000000001" customHeight="1" x14ac:dyDescent="0.3">
      <c r="B401" s="24" t="s">
        <v>224</v>
      </c>
      <c r="C401" s="26" t="s">
        <v>5</v>
      </c>
      <c r="D401" s="73">
        <v>2074</v>
      </c>
      <c r="E401" s="27">
        <v>121</v>
      </c>
      <c r="F401" s="27"/>
      <c r="G401" s="24">
        <v>8</v>
      </c>
      <c r="H401" s="26">
        <v>350461</v>
      </c>
      <c r="I401" s="73">
        <v>3246</v>
      </c>
      <c r="J401" s="27">
        <v>155</v>
      </c>
      <c r="L401" s="115"/>
      <c r="M401" s="115"/>
      <c r="O401" s="115"/>
      <c r="P401" s="115"/>
    </row>
    <row r="402" spans="2:16" ht="20.100000000000001" customHeight="1" x14ac:dyDescent="0.3">
      <c r="B402" s="24" t="s">
        <v>225</v>
      </c>
      <c r="C402" s="26" t="s">
        <v>5</v>
      </c>
      <c r="D402" s="73">
        <v>2646</v>
      </c>
      <c r="E402" s="27">
        <v>130</v>
      </c>
      <c r="F402" s="27"/>
      <c r="G402" s="24" t="s">
        <v>32</v>
      </c>
      <c r="H402" s="26" t="s">
        <v>5</v>
      </c>
      <c r="I402" s="73">
        <v>4723</v>
      </c>
      <c r="J402" s="27">
        <v>235</v>
      </c>
      <c r="L402" s="115"/>
      <c r="M402" s="115"/>
      <c r="O402" s="115"/>
      <c r="P402" s="115"/>
    </row>
    <row r="403" spans="2:16" ht="20.100000000000001" customHeight="1" x14ac:dyDescent="0.3">
      <c r="B403" s="24" t="s">
        <v>226</v>
      </c>
      <c r="C403" s="26">
        <v>109728</v>
      </c>
      <c r="D403" s="73">
        <v>2435</v>
      </c>
      <c r="E403" s="27">
        <v>147.66</v>
      </c>
      <c r="F403" s="27"/>
      <c r="G403" s="24" t="s">
        <v>34</v>
      </c>
      <c r="H403" s="26" t="s">
        <v>5</v>
      </c>
      <c r="I403" s="73">
        <v>4058</v>
      </c>
      <c r="J403" s="27">
        <v>245</v>
      </c>
      <c r="L403" s="115"/>
      <c r="M403" s="115"/>
      <c r="O403" s="115"/>
      <c r="P403" s="115"/>
    </row>
    <row r="404" spans="2:16" ht="20.100000000000001" customHeight="1" x14ac:dyDescent="0.3">
      <c r="B404" s="24" t="s">
        <v>227</v>
      </c>
      <c r="C404" s="26" t="s">
        <v>5</v>
      </c>
      <c r="D404" s="73">
        <v>2662</v>
      </c>
      <c r="E404" s="27">
        <v>153.66</v>
      </c>
      <c r="F404" s="27"/>
      <c r="G404" s="24" t="s">
        <v>36</v>
      </c>
      <c r="H404" s="26" t="s">
        <v>5</v>
      </c>
      <c r="I404" s="73">
        <v>5246</v>
      </c>
      <c r="J404" s="27">
        <v>255</v>
      </c>
      <c r="L404" s="115"/>
      <c r="M404" s="115"/>
      <c r="O404" s="115"/>
      <c r="P404" s="115"/>
    </row>
    <row r="405" spans="2:16" ht="20.100000000000001" customHeight="1" x14ac:dyDescent="0.3">
      <c r="B405" s="24" t="s">
        <v>228</v>
      </c>
      <c r="C405" s="26" t="s">
        <v>5</v>
      </c>
      <c r="D405" s="73">
        <v>3265</v>
      </c>
      <c r="E405" s="27">
        <v>260</v>
      </c>
      <c r="F405" s="27"/>
      <c r="G405" s="24">
        <v>10</v>
      </c>
      <c r="H405" s="26">
        <v>85336</v>
      </c>
      <c r="I405" s="73">
        <v>6015</v>
      </c>
      <c r="J405" s="27">
        <v>315</v>
      </c>
      <c r="L405" s="115"/>
      <c r="M405" s="115"/>
      <c r="O405" s="115"/>
      <c r="P405" s="115"/>
    </row>
    <row r="406" spans="2:16" ht="20.100000000000001" customHeight="1" x14ac:dyDescent="0.3">
      <c r="B406" s="24" t="s">
        <v>229</v>
      </c>
      <c r="C406" s="26">
        <v>109727</v>
      </c>
      <c r="D406" s="73">
        <v>4157</v>
      </c>
      <c r="E406" s="27">
        <v>277</v>
      </c>
      <c r="F406" s="27"/>
      <c r="G406" s="24" t="s">
        <v>38</v>
      </c>
      <c r="H406" s="26" t="s">
        <v>5</v>
      </c>
      <c r="I406" s="73">
        <v>7610</v>
      </c>
      <c r="J406" s="27">
        <v>335</v>
      </c>
      <c r="L406" s="115"/>
      <c r="M406" s="115"/>
      <c r="O406" s="115"/>
      <c r="P406" s="115"/>
    </row>
    <row r="407" spans="2:16" ht="20.100000000000001" customHeight="1" x14ac:dyDescent="0.3">
      <c r="B407" s="24" t="s">
        <v>230</v>
      </c>
      <c r="C407" s="26">
        <v>349435</v>
      </c>
      <c r="D407" s="73">
        <v>3968</v>
      </c>
      <c r="E407" s="27">
        <v>277.66000000000003</v>
      </c>
      <c r="F407" s="27"/>
      <c r="G407" s="24" t="s">
        <v>39</v>
      </c>
      <c r="H407" s="26" t="s">
        <v>5</v>
      </c>
      <c r="I407" s="73">
        <v>4840</v>
      </c>
      <c r="J407" s="27">
        <v>340</v>
      </c>
      <c r="L407" s="115"/>
      <c r="M407" s="115"/>
      <c r="O407" s="115"/>
      <c r="P407" s="115"/>
    </row>
    <row r="408" spans="2:16" ht="20.100000000000001" customHeight="1" x14ac:dyDescent="0.3">
      <c r="B408" s="24" t="s">
        <v>231</v>
      </c>
      <c r="C408" s="26">
        <v>349434</v>
      </c>
      <c r="D408" s="73">
        <v>4304</v>
      </c>
      <c r="E408" s="27">
        <v>307.66000000000003</v>
      </c>
      <c r="F408" s="27"/>
      <c r="G408" s="24" t="s">
        <v>41</v>
      </c>
      <c r="H408" s="26" t="s">
        <v>5</v>
      </c>
      <c r="I408" s="73">
        <v>8625</v>
      </c>
      <c r="J408" s="27">
        <v>355</v>
      </c>
      <c r="L408" s="115"/>
      <c r="M408" s="115"/>
      <c r="O408" s="115"/>
      <c r="P408" s="115"/>
    </row>
    <row r="409" spans="2:16" ht="20.100000000000001" customHeight="1" x14ac:dyDescent="0.3">
      <c r="B409" s="24" t="s">
        <v>232</v>
      </c>
      <c r="C409" s="26" t="s">
        <v>5</v>
      </c>
      <c r="D409" s="73">
        <v>4219</v>
      </c>
      <c r="E409" s="76">
        <v>297.66000000000003</v>
      </c>
      <c r="F409" s="27"/>
      <c r="G409" s="24" t="s">
        <v>22</v>
      </c>
      <c r="H409" s="26" t="s">
        <v>5</v>
      </c>
      <c r="I409" s="73">
        <v>9394</v>
      </c>
      <c r="J409" s="27">
        <v>405</v>
      </c>
      <c r="L409" s="115"/>
      <c r="M409" s="115"/>
      <c r="O409" s="115"/>
      <c r="P409" s="115"/>
    </row>
    <row r="410" spans="2:16" ht="20.100000000000001" customHeight="1" x14ac:dyDescent="0.3">
      <c r="B410" s="24" t="s">
        <v>233</v>
      </c>
      <c r="C410" s="26" t="s">
        <v>5</v>
      </c>
      <c r="D410" s="73">
        <v>3994</v>
      </c>
      <c r="E410" s="27">
        <v>278</v>
      </c>
      <c r="F410" s="27"/>
      <c r="G410" s="24">
        <v>12</v>
      </c>
      <c r="H410" s="26">
        <v>520933</v>
      </c>
      <c r="I410" s="73">
        <v>9174</v>
      </c>
      <c r="J410" s="76">
        <v>450</v>
      </c>
      <c r="L410" s="115"/>
      <c r="M410" s="115"/>
      <c r="O410" s="115"/>
      <c r="P410" s="115"/>
    </row>
    <row r="411" spans="2:16" ht="20.100000000000001" customHeight="1" x14ac:dyDescent="0.3">
      <c r="B411" s="24" t="s">
        <v>234</v>
      </c>
      <c r="C411" s="26" t="s">
        <v>5</v>
      </c>
      <c r="D411" s="73">
        <v>4279</v>
      </c>
      <c r="E411" s="27">
        <v>303</v>
      </c>
      <c r="F411" s="27"/>
      <c r="G411" s="24" t="s">
        <v>26</v>
      </c>
      <c r="H411" s="26" t="s">
        <v>5</v>
      </c>
      <c r="I411" s="73">
        <v>13754</v>
      </c>
      <c r="J411" s="27">
        <v>485</v>
      </c>
      <c r="L411" s="115"/>
      <c r="M411" s="115"/>
      <c r="O411" s="115"/>
      <c r="P411" s="115"/>
    </row>
    <row r="412" spans="2:16" ht="20.100000000000001" customHeight="1" x14ac:dyDescent="0.3">
      <c r="B412" s="24" t="s">
        <v>235</v>
      </c>
      <c r="C412" s="26">
        <v>489061</v>
      </c>
      <c r="D412" s="73">
        <v>6897</v>
      </c>
      <c r="E412" s="27">
        <v>337</v>
      </c>
      <c r="F412" s="27"/>
      <c r="G412" s="24" t="s">
        <v>27</v>
      </c>
      <c r="H412" s="26" t="s">
        <v>5</v>
      </c>
      <c r="I412" s="73">
        <v>13605</v>
      </c>
      <c r="J412" s="27">
        <v>500</v>
      </c>
      <c r="L412" s="115"/>
      <c r="M412" s="115"/>
      <c r="O412" s="115"/>
      <c r="P412" s="115"/>
    </row>
    <row r="413" spans="2:16" ht="20.100000000000001" customHeight="1" x14ac:dyDescent="0.3">
      <c r="B413" s="24" t="s">
        <v>236</v>
      </c>
      <c r="C413" s="26">
        <v>520934</v>
      </c>
      <c r="D413" s="73">
        <v>4900</v>
      </c>
      <c r="E413" s="27">
        <v>345.6</v>
      </c>
      <c r="F413" s="27"/>
      <c r="G413" s="24">
        <v>14</v>
      </c>
      <c r="H413" s="26" t="s">
        <v>5</v>
      </c>
      <c r="I413" s="73">
        <v>14932</v>
      </c>
      <c r="J413" s="27">
        <v>550</v>
      </c>
      <c r="L413" s="115"/>
      <c r="M413" s="115"/>
      <c r="O413" s="115"/>
      <c r="P413" s="115"/>
    </row>
    <row r="414" spans="2:16" ht="20.100000000000001" customHeight="1" x14ac:dyDescent="0.3">
      <c r="B414" s="24" t="s">
        <v>237</v>
      </c>
      <c r="C414" s="26" t="s">
        <v>5</v>
      </c>
      <c r="D414" s="73">
        <v>5115</v>
      </c>
      <c r="E414" s="27">
        <v>361.6</v>
      </c>
      <c r="F414" s="27"/>
      <c r="G414" s="24" t="s">
        <v>33</v>
      </c>
      <c r="H414" s="26" t="s">
        <v>5</v>
      </c>
      <c r="I414" s="73">
        <v>17618</v>
      </c>
      <c r="J414" s="27">
        <v>605</v>
      </c>
      <c r="L414" s="115"/>
      <c r="M414" s="115"/>
      <c r="O414" s="115"/>
      <c r="P414" s="115"/>
    </row>
    <row r="415" spans="2:16" ht="20.100000000000001" customHeight="1" x14ac:dyDescent="0.3">
      <c r="B415" s="24" t="s">
        <v>238</v>
      </c>
      <c r="C415" s="26" t="s">
        <v>5</v>
      </c>
      <c r="D415" s="73">
        <v>5036</v>
      </c>
      <c r="E415" s="76">
        <v>355</v>
      </c>
      <c r="F415" s="27"/>
      <c r="G415" s="24" t="s">
        <v>35</v>
      </c>
      <c r="H415" s="26" t="s">
        <v>5</v>
      </c>
      <c r="I415" s="73">
        <v>18880</v>
      </c>
      <c r="J415" s="27">
        <v>615</v>
      </c>
      <c r="L415" s="115"/>
      <c r="M415" s="115"/>
      <c r="O415" s="115"/>
      <c r="P415" s="115"/>
    </row>
    <row r="416" spans="2:16" ht="20.100000000000001" customHeight="1" x14ac:dyDescent="0.3">
      <c r="B416" s="24" t="s">
        <v>239</v>
      </c>
      <c r="C416" s="26" t="s">
        <v>5</v>
      </c>
      <c r="D416" s="73">
        <v>7280</v>
      </c>
      <c r="E416" s="76">
        <v>375</v>
      </c>
      <c r="F416" s="27"/>
      <c r="G416" s="24" t="s">
        <v>37</v>
      </c>
      <c r="H416" s="26" t="s">
        <v>5</v>
      </c>
      <c r="I416" s="73">
        <v>20426</v>
      </c>
      <c r="J416" s="76">
        <v>640</v>
      </c>
      <c r="L416" s="115"/>
      <c r="M416" s="115"/>
      <c r="O416" s="115"/>
      <c r="P416" s="115"/>
    </row>
    <row r="417" spans="2:16" ht="20.100000000000001" customHeight="1" x14ac:dyDescent="0.3">
      <c r="B417" s="24" t="s">
        <v>240</v>
      </c>
      <c r="C417" s="26" t="s">
        <v>5</v>
      </c>
      <c r="D417" s="73">
        <v>6387</v>
      </c>
      <c r="E417" s="76">
        <v>420</v>
      </c>
      <c r="F417" s="27"/>
      <c r="G417" s="24" t="s">
        <v>60</v>
      </c>
      <c r="H417" s="26" t="s">
        <v>5</v>
      </c>
      <c r="I417" s="73">
        <v>20469</v>
      </c>
      <c r="J417" s="76">
        <v>660</v>
      </c>
      <c r="L417" s="115"/>
      <c r="M417" s="115"/>
      <c r="O417" s="115"/>
      <c r="P417" s="115"/>
    </row>
    <row r="418" spans="2:16" ht="20.100000000000001" customHeight="1" x14ac:dyDescent="0.3">
      <c r="B418" s="24" t="s">
        <v>241</v>
      </c>
      <c r="C418" s="26" t="s">
        <v>5</v>
      </c>
      <c r="D418" s="73">
        <v>5890</v>
      </c>
      <c r="E418" s="76">
        <v>390</v>
      </c>
      <c r="F418" s="27"/>
      <c r="G418" s="24">
        <v>16</v>
      </c>
      <c r="H418" s="26">
        <v>497202</v>
      </c>
      <c r="I418" s="73">
        <v>18026</v>
      </c>
      <c r="J418" s="76">
        <v>685</v>
      </c>
      <c r="L418" s="115"/>
      <c r="M418" s="115"/>
      <c r="O418" s="115"/>
      <c r="P418" s="115"/>
    </row>
    <row r="419" spans="2:16" ht="20.100000000000001" customHeight="1" x14ac:dyDescent="0.3">
      <c r="B419" s="24" t="s">
        <v>242</v>
      </c>
      <c r="C419" s="26" t="s">
        <v>5</v>
      </c>
      <c r="D419" s="73">
        <v>5714</v>
      </c>
      <c r="E419" s="76">
        <v>400</v>
      </c>
      <c r="F419" s="27"/>
      <c r="G419" s="24" t="s">
        <v>61</v>
      </c>
      <c r="H419" s="26" t="s">
        <v>5</v>
      </c>
      <c r="I419" s="73">
        <v>26912</v>
      </c>
      <c r="J419" s="76">
        <v>570</v>
      </c>
      <c r="L419" s="115"/>
      <c r="M419" s="115"/>
      <c r="O419" s="115"/>
      <c r="P419" s="115"/>
    </row>
    <row r="420" spans="2:16" ht="20.100000000000001" customHeight="1" x14ac:dyDescent="0.3">
      <c r="B420" s="24" t="s">
        <v>243</v>
      </c>
      <c r="C420" s="26">
        <v>350256</v>
      </c>
      <c r="D420" s="73">
        <v>8109</v>
      </c>
      <c r="E420" s="76">
        <v>420</v>
      </c>
      <c r="F420" s="27"/>
      <c r="G420" s="24" t="s">
        <v>63</v>
      </c>
      <c r="H420" s="26" t="s">
        <v>5</v>
      </c>
      <c r="I420" s="73">
        <v>23988</v>
      </c>
      <c r="J420" s="76">
        <v>873</v>
      </c>
      <c r="L420" s="115"/>
      <c r="M420" s="115"/>
      <c r="O420" s="115"/>
      <c r="P420" s="115"/>
    </row>
    <row r="421" spans="2:16" ht="20.100000000000001" customHeight="1" x14ac:dyDescent="0.3">
      <c r="B421" s="24" t="s">
        <v>244</v>
      </c>
      <c r="C421" s="26" t="s">
        <v>5</v>
      </c>
      <c r="D421" s="73">
        <v>6624</v>
      </c>
      <c r="E421" s="76">
        <v>440</v>
      </c>
      <c r="F421" s="27"/>
      <c r="G421" s="24" t="s">
        <v>64</v>
      </c>
      <c r="H421" s="26" t="s">
        <v>5</v>
      </c>
      <c r="I421" s="73">
        <v>27361</v>
      </c>
      <c r="J421" s="76">
        <v>705</v>
      </c>
      <c r="L421" s="115"/>
      <c r="M421" s="115"/>
      <c r="O421" s="115"/>
      <c r="P421" s="115"/>
    </row>
    <row r="422" spans="2:16" ht="26.1" customHeight="1" x14ac:dyDescent="0.3">
      <c r="F422" s="27"/>
      <c r="G422" s="24" t="s">
        <v>65</v>
      </c>
      <c r="H422" s="26" t="s">
        <v>5</v>
      </c>
      <c r="I422" s="73">
        <v>30555</v>
      </c>
      <c r="J422" s="76">
        <v>725</v>
      </c>
      <c r="L422" s="115"/>
      <c r="M422" s="115"/>
      <c r="O422" s="115"/>
      <c r="P422" s="115"/>
    </row>
    <row r="423" spans="2:16" ht="18.75" x14ac:dyDescent="0.3">
      <c r="B423" s="156" t="s">
        <v>245</v>
      </c>
      <c r="C423" s="157"/>
      <c r="D423" s="157"/>
      <c r="E423" s="158"/>
      <c r="F423" s="27"/>
      <c r="G423" s="24">
        <v>18</v>
      </c>
      <c r="H423" s="26" t="s">
        <v>5</v>
      </c>
      <c r="I423" s="73">
        <v>22989</v>
      </c>
      <c r="J423" s="76">
        <v>855</v>
      </c>
      <c r="L423" s="115"/>
      <c r="M423" s="115"/>
      <c r="O423" s="115"/>
      <c r="P423" s="115"/>
    </row>
    <row r="424" spans="2:16" ht="33" customHeight="1" x14ac:dyDescent="0.3">
      <c r="B424" s="134" t="s">
        <v>1</v>
      </c>
      <c r="C424" s="135" t="s">
        <v>181</v>
      </c>
      <c r="D424" s="136" t="s">
        <v>182</v>
      </c>
      <c r="E424" s="138" t="s">
        <v>4</v>
      </c>
      <c r="F424" s="27"/>
      <c r="G424" s="24" t="s">
        <v>101</v>
      </c>
      <c r="H424" s="26" t="s">
        <v>5</v>
      </c>
      <c r="I424" s="73">
        <v>29415</v>
      </c>
      <c r="J424" s="76">
        <v>685</v>
      </c>
      <c r="L424" s="115"/>
      <c r="M424" s="115"/>
      <c r="O424" s="115"/>
      <c r="P424" s="115"/>
    </row>
    <row r="425" spans="2:16" ht="20.100000000000001" customHeight="1" x14ac:dyDescent="0.3">
      <c r="B425" s="75">
        <v>3</v>
      </c>
      <c r="C425" s="113" t="s">
        <v>5</v>
      </c>
      <c r="D425" s="114">
        <v>4696</v>
      </c>
      <c r="E425" s="120">
        <v>60</v>
      </c>
      <c r="F425" s="27"/>
      <c r="G425" s="24" t="s">
        <v>67</v>
      </c>
      <c r="H425" s="26" t="s">
        <v>5</v>
      </c>
      <c r="I425" s="73">
        <v>35452</v>
      </c>
      <c r="J425" s="76">
        <v>805</v>
      </c>
      <c r="L425" s="115"/>
      <c r="M425" s="115"/>
      <c r="O425" s="115"/>
      <c r="P425" s="115"/>
    </row>
    <row r="426" spans="2:16" ht="20.100000000000001" customHeight="1" x14ac:dyDescent="0.3">
      <c r="B426" s="24">
        <v>4</v>
      </c>
      <c r="C426" s="26" t="s">
        <v>5</v>
      </c>
      <c r="D426" s="73">
        <v>4696</v>
      </c>
      <c r="E426" s="76">
        <v>82</v>
      </c>
      <c r="F426" s="27"/>
      <c r="G426" s="24" t="s">
        <v>69</v>
      </c>
      <c r="H426" s="26" t="s">
        <v>5</v>
      </c>
      <c r="I426" s="73">
        <v>36833</v>
      </c>
      <c r="J426" s="76">
        <v>1025</v>
      </c>
      <c r="L426" s="115"/>
      <c r="M426" s="115"/>
      <c r="O426" s="115"/>
      <c r="P426" s="115"/>
    </row>
    <row r="427" spans="2:16" ht="20.100000000000001" customHeight="1" x14ac:dyDescent="0.3">
      <c r="B427" s="24">
        <v>6</v>
      </c>
      <c r="C427" s="26">
        <v>512222</v>
      </c>
      <c r="D427" s="73">
        <v>6392</v>
      </c>
      <c r="E427" s="76">
        <v>135</v>
      </c>
      <c r="F427" s="27"/>
      <c r="G427" s="24" t="s">
        <v>70</v>
      </c>
      <c r="H427" s="26" t="s">
        <v>5</v>
      </c>
      <c r="I427" s="73">
        <v>37293</v>
      </c>
      <c r="J427" s="76">
        <v>895</v>
      </c>
      <c r="L427" s="115"/>
      <c r="M427" s="115"/>
      <c r="O427" s="115"/>
      <c r="P427" s="115"/>
    </row>
    <row r="428" spans="2:16" ht="20.100000000000001" customHeight="1" x14ac:dyDescent="0.3">
      <c r="B428" s="24">
        <v>8</v>
      </c>
      <c r="C428" s="26" t="s">
        <v>5</v>
      </c>
      <c r="D428" s="73">
        <v>9855</v>
      </c>
      <c r="E428" s="76">
        <v>210</v>
      </c>
      <c r="F428" s="27"/>
      <c r="G428" s="24">
        <v>20</v>
      </c>
      <c r="H428" s="26">
        <v>355183</v>
      </c>
      <c r="I428" s="73">
        <v>32511</v>
      </c>
      <c r="J428" s="76">
        <v>1125</v>
      </c>
      <c r="L428" s="115"/>
      <c r="M428" s="115"/>
      <c r="O428" s="115"/>
      <c r="P428" s="115"/>
    </row>
    <row r="429" spans="2:16" ht="20.100000000000001" customHeight="1" x14ac:dyDescent="0.3">
      <c r="B429" s="117">
        <v>10</v>
      </c>
      <c r="C429" s="26">
        <v>507000</v>
      </c>
      <c r="D429" s="73">
        <v>13526</v>
      </c>
      <c r="E429" s="76">
        <v>330</v>
      </c>
      <c r="F429" s="27"/>
      <c r="G429" s="24" t="s">
        <v>46</v>
      </c>
      <c r="H429" s="26" t="s">
        <v>5</v>
      </c>
      <c r="I429" s="73">
        <v>33303</v>
      </c>
      <c r="J429" s="76">
        <v>995</v>
      </c>
      <c r="L429" s="115"/>
      <c r="M429" s="115"/>
      <c r="O429" s="115"/>
      <c r="P429" s="115"/>
    </row>
    <row r="430" spans="2:16" ht="20.100000000000001" customHeight="1" x14ac:dyDescent="0.3">
      <c r="B430" s="24">
        <v>12</v>
      </c>
      <c r="C430" s="26" t="s">
        <v>5</v>
      </c>
      <c r="D430" s="73">
        <v>24082</v>
      </c>
      <c r="E430" s="76">
        <v>470</v>
      </c>
      <c r="F430" s="27"/>
      <c r="G430" s="24" t="s">
        <v>48</v>
      </c>
      <c r="H430" s="26" t="s">
        <v>5</v>
      </c>
      <c r="I430" s="73">
        <v>42579</v>
      </c>
      <c r="J430" s="76">
        <v>1300</v>
      </c>
      <c r="L430" s="115"/>
      <c r="M430" s="115"/>
      <c r="O430" s="115"/>
      <c r="P430" s="115"/>
    </row>
    <row r="431" spans="2:16" ht="20.100000000000001" customHeight="1" x14ac:dyDescent="0.3">
      <c r="B431" s="24">
        <v>14</v>
      </c>
      <c r="C431" s="26" t="s">
        <v>5</v>
      </c>
      <c r="D431" s="73">
        <v>28497</v>
      </c>
      <c r="E431" s="76">
        <v>502</v>
      </c>
      <c r="F431" s="27"/>
      <c r="G431" s="24">
        <v>24</v>
      </c>
      <c r="H431" s="26" t="s">
        <v>5</v>
      </c>
      <c r="I431" s="73">
        <v>37430</v>
      </c>
      <c r="J431" s="76">
        <v>1927</v>
      </c>
      <c r="L431" s="115"/>
      <c r="M431" s="115"/>
      <c r="O431" s="115"/>
      <c r="P431" s="115"/>
    </row>
    <row r="432" spans="2:16" ht="20.100000000000001" customHeight="1" x14ac:dyDescent="0.3">
      <c r="B432" s="24">
        <v>16</v>
      </c>
      <c r="C432" s="26" t="s">
        <v>5</v>
      </c>
      <c r="D432" s="73">
        <v>31875</v>
      </c>
      <c r="E432" s="76">
        <v>850</v>
      </c>
      <c r="F432" s="27"/>
      <c r="G432" s="24" t="s">
        <v>90</v>
      </c>
      <c r="H432" s="26" t="s">
        <v>5</v>
      </c>
      <c r="I432" s="73">
        <v>58325</v>
      </c>
      <c r="J432" s="76">
        <v>1625</v>
      </c>
      <c r="L432" s="115"/>
      <c r="M432" s="115"/>
      <c r="O432" s="115"/>
      <c r="P432" s="115"/>
    </row>
    <row r="433" spans="2:16" ht="20.100000000000001" customHeight="1" x14ac:dyDescent="0.3">
      <c r="B433" s="24">
        <v>18</v>
      </c>
      <c r="C433" s="26">
        <v>520752</v>
      </c>
      <c r="D433" s="73">
        <v>44898</v>
      </c>
      <c r="E433" s="76">
        <v>1040</v>
      </c>
      <c r="G433" s="24" t="s">
        <v>91</v>
      </c>
      <c r="H433" s="26">
        <v>125055</v>
      </c>
      <c r="I433" s="73">
        <v>43305</v>
      </c>
      <c r="J433" s="76">
        <v>1660</v>
      </c>
      <c r="L433" s="115"/>
      <c r="M433" s="115"/>
      <c r="O433" s="115"/>
      <c r="P433" s="115"/>
    </row>
    <row r="434" spans="2:16" ht="20.100000000000001" customHeight="1" x14ac:dyDescent="0.3">
      <c r="B434" s="24">
        <v>20</v>
      </c>
      <c r="C434" s="26" t="s">
        <v>5</v>
      </c>
      <c r="D434" s="73">
        <v>52578</v>
      </c>
      <c r="E434" s="76">
        <v>1330</v>
      </c>
      <c r="F434" s="27"/>
      <c r="G434" s="24" t="s">
        <v>50</v>
      </c>
      <c r="H434" s="26" t="s">
        <v>5</v>
      </c>
      <c r="I434" s="73">
        <v>83215</v>
      </c>
      <c r="J434" s="76">
        <v>2145</v>
      </c>
      <c r="L434" s="115"/>
      <c r="M434" s="115"/>
      <c r="O434" s="115"/>
      <c r="P434" s="115"/>
    </row>
    <row r="435" spans="2:16" s="116" customFormat="1" ht="20.100000000000001" customHeight="1" x14ac:dyDescent="0.3">
      <c r="B435" s="24">
        <v>24</v>
      </c>
      <c r="C435" s="26" t="s">
        <v>5</v>
      </c>
      <c r="D435" s="73">
        <v>120503</v>
      </c>
      <c r="E435" s="76">
        <v>3080</v>
      </c>
      <c r="F435" s="1"/>
      <c r="G435" s="24">
        <v>30</v>
      </c>
      <c r="H435" s="26" t="s">
        <v>5</v>
      </c>
      <c r="I435" s="73">
        <v>103434</v>
      </c>
      <c r="J435" s="76">
        <v>2270</v>
      </c>
      <c r="K435" s="88"/>
      <c r="L435" s="115"/>
      <c r="M435" s="115"/>
      <c r="O435" s="115"/>
      <c r="P435" s="115"/>
    </row>
    <row r="436" spans="2:16" ht="20.100000000000001" customHeight="1" x14ac:dyDescent="0.3">
      <c r="F436" s="82"/>
      <c r="G436" s="24" t="s">
        <v>40</v>
      </c>
      <c r="H436" s="26">
        <v>494695</v>
      </c>
      <c r="I436" s="73">
        <v>131803</v>
      </c>
      <c r="J436" s="76">
        <v>2415</v>
      </c>
      <c r="L436" s="115"/>
      <c r="M436" s="115"/>
      <c r="O436" s="115"/>
      <c r="P436" s="115"/>
    </row>
    <row r="437" spans="2:16" ht="20.100000000000001" customHeight="1" x14ac:dyDescent="0.3">
      <c r="F437" s="81"/>
      <c r="G437" s="24">
        <v>36</v>
      </c>
      <c r="H437" s="26" t="s">
        <v>5</v>
      </c>
      <c r="I437" s="73">
        <v>96539</v>
      </c>
      <c r="J437" s="76">
        <v>3320</v>
      </c>
      <c r="L437" s="115"/>
      <c r="M437" s="115"/>
      <c r="O437" s="115"/>
      <c r="P437" s="115"/>
    </row>
    <row r="438" spans="2:16" ht="20.100000000000001" customHeight="1" x14ac:dyDescent="0.3">
      <c r="F438" s="81"/>
      <c r="G438" s="2"/>
      <c r="H438" s="3"/>
      <c r="J438" s="27"/>
      <c r="L438" s="115"/>
      <c r="M438" s="115"/>
      <c r="O438" s="115"/>
      <c r="P438" s="115"/>
    </row>
    <row r="439" spans="2:16" ht="20.100000000000001" customHeight="1" x14ac:dyDescent="0.3">
      <c r="F439" s="81"/>
      <c r="G439" s="2"/>
      <c r="H439" s="3"/>
      <c r="J439" s="27"/>
      <c r="L439" s="115"/>
      <c r="M439" s="115"/>
      <c r="O439" s="115"/>
      <c r="P439" s="115"/>
    </row>
    <row r="440" spans="2:16" ht="20.100000000000001" customHeight="1" x14ac:dyDescent="0.3">
      <c r="F440" s="81"/>
      <c r="G440" s="2"/>
      <c r="H440" s="3"/>
      <c r="J440" s="27"/>
      <c r="L440" s="115"/>
      <c r="M440" s="115"/>
      <c r="O440" s="115"/>
      <c r="P440" s="115"/>
    </row>
    <row r="441" spans="2:16" s="116" customFormat="1" ht="20.100000000000001" customHeight="1" x14ac:dyDescent="0.3">
      <c r="B441" s="156" t="s">
        <v>246</v>
      </c>
      <c r="C441" s="157"/>
      <c r="D441" s="157"/>
      <c r="E441" s="158"/>
      <c r="F441" s="81"/>
      <c r="G441" s="122" t="s">
        <v>247</v>
      </c>
      <c r="H441" s="78"/>
      <c r="I441" s="78"/>
      <c r="J441" s="123"/>
      <c r="K441" s="88"/>
      <c r="L441" s="115"/>
      <c r="M441" s="115"/>
      <c r="O441" s="115"/>
      <c r="P441" s="115"/>
    </row>
    <row r="442" spans="2:16" s="116" customFormat="1" ht="36" customHeight="1" x14ac:dyDescent="0.3">
      <c r="B442" s="134" t="s">
        <v>1</v>
      </c>
      <c r="C442" s="135" t="s">
        <v>181</v>
      </c>
      <c r="D442" s="136" t="s">
        <v>182</v>
      </c>
      <c r="E442" s="137" t="s">
        <v>4</v>
      </c>
      <c r="F442" s="81"/>
      <c r="G442" s="139" t="s">
        <v>1</v>
      </c>
      <c r="H442" s="140" t="s">
        <v>181</v>
      </c>
      <c r="I442" s="141" t="s">
        <v>182</v>
      </c>
      <c r="J442" s="83" t="s">
        <v>4</v>
      </c>
      <c r="K442" s="88"/>
      <c r="L442" s="115"/>
      <c r="M442" s="115"/>
      <c r="O442" s="115"/>
      <c r="P442" s="115"/>
    </row>
    <row r="443" spans="2:16" ht="20.100000000000001" customHeight="1" x14ac:dyDescent="0.3">
      <c r="B443" s="24">
        <v>3</v>
      </c>
      <c r="C443" s="26">
        <v>349298</v>
      </c>
      <c r="D443" s="73">
        <v>1466</v>
      </c>
      <c r="E443" s="27">
        <v>48.66</v>
      </c>
      <c r="F443" s="27"/>
      <c r="G443" s="75" t="s">
        <v>71</v>
      </c>
      <c r="H443" s="113" t="s">
        <v>5</v>
      </c>
      <c r="I443" s="114">
        <v>51523</v>
      </c>
      <c r="J443" s="120">
        <v>1250</v>
      </c>
      <c r="L443" s="115"/>
      <c r="M443" s="115"/>
      <c r="O443" s="115"/>
      <c r="P443" s="115"/>
    </row>
    <row r="444" spans="2:16" ht="20.100000000000001" customHeight="1" x14ac:dyDescent="0.3">
      <c r="B444" s="24" t="s">
        <v>23</v>
      </c>
      <c r="C444" s="26">
        <v>510925</v>
      </c>
      <c r="D444" s="73">
        <v>1517</v>
      </c>
      <c r="E444" s="27">
        <v>68</v>
      </c>
      <c r="F444" s="27"/>
      <c r="G444" s="24" t="s">
        <v>72</v>
      </c>
      <c r="H444" s="26" t="s">
        <v>5</v>
      </c>
      <c r="I444" s="73">
        <v>57131</v>
      </c>
      <c r="J444" s="76">
        <v>1810</v>
      </c>
      <c r="L444" s="115"/>
      <c r="M444" s="115"/>
      <c r="O444" s="115"/>
      <c r="P444" s="115"/>
    </row>
    <row r="445" spans="2:16" ht="20.100000000000001" customHeight="1" x14ac:dyDescent="0.3">
      <c r="B445" s="117">
        <v>4</v>
      </c>
      <c r="C445" s="26">
        <v>497225</v>
      </c>
      <c r="D445" s="73">
        <v>1615</v>
      </c>
      <c r="E445" s="27">
        <v>76</v>
      </c>
      <c r="F445" s="27"/>
      <c r="G445" s="24" t="s">
        <v>46</v>
      </c>
      <c r="H445" s="26">
        <v>444566</v>
      </c>
      <c r="I445" s="73">
        <v>74067</v>
      </c>
      <c r="J445" s="76">
        <v>1890</v>
      </c>
      <c r="L445" s="115"/>
      <c r="M445" s="115"/>
      <c r="O445" s="115"/>
      <c r="P445" s="115"/>
    </row>
    <row r="446" spans="2:16" ht="20.100000000000001" customHeight="1" x14ac:dyDescent="0.3">
      <c r="B446" s="24" t="s">
        <v>25</v>
      </c>
      <c r="C446" s="26">
        <v>497240</v>
      </c>
      <c r="D446" s="73">
        <v>2276</v>
      </c>
      <c r="E446" s="27">
        <v>105.66</v>
      </c>
      <c r="F446" s="27"/>
      <c r="G446" s="24" t="s">
        <v>48</v>
      </c>
      <c r="H446" s="26">
        <v>444567</v>
      </c>
      <c r="I446" s="73">
        <v>62082</v>
      </c>
      <c r="J446" s="76">
        <v>1950</v>
      </c>
      <c r="L446" s="115"/>
      <c r="M446" s="115"/>
      <c r="O446" s="115"/>
      <c r="P446" s="115"/>
    </row>
    <row r="447" spans="2:16" ht="20.100000000000001" customHeight="1" x14ac:dyDescent="0.3">
      <c r="B447" s="117">
        <v>6</v>
      </c>
      <c r="C447" s="26">
        <v>522454</v>
      </c>
      <c r="D447" s="73">
        <v>2521</v>
      </c>
      <c r="E447" s="27">
        <v>119</v>
      </c>
      <c r="F447" s="27"/>
      <c r="G447" s="24" t="s">
        <v>49</v>
      </c>
      <c r="H447" s="26" t="s">
        <v>5</v>
      </c>
      <c r="I447" s="73">
        <v>75931</v>
      </c>
      <c r="J447" s="76">
        <v>2040</v>
      </c>
      <c r="L447" s="115"/>
      <c r="M447" s="115"/>
      <c r="O447" s="115"/>
      <c r="P447" s="115"/>
    </row>
    <row r="448" spans="2:16" ht="20.100000000000001" customHeight="1" x14ac:dyDescent="0.3">
      <c r="B448" s="24" t="s">
        <v>28</v>
      </c>
      <c r="C448" s="26">
        <v>481492</v>
      </c>
      <c r="D448" s="73">
        <v>3258</v>
      </c>
      <c r="E448" s="27">
        <v>153</v>
      </c>
      <c r="F448" s="27"/>
      <c r="G448" s="24">
        <v>24</v>
      </c>
      <c r="H448" s="26">
        <v>349618</v>
      </c>
      <c r="I448" s="73">
        <v>63606</v>
      </c>
      <c r="J448" s="76">
        <v>2020</v>
      </c>
      <c r="L448" s="115"/>
      <c r="M448" s="115"/>
      <c r="O448" s="115"/>
      <c r="P448" s="115"/>
    </row>
    <row r="449" spans="2:16" ht="20.100000000000001" customHeight="1" x14ac:dyDescent="0.3">
      <c r="B449" s="24" t="s">
        <v>30</v>
      </c>
      <c r="C449" s="26">
        <v>529495</v>
      </c>
      <c r="D449" s="73">
        <v>3896</v>
      </c>
      <c r="E449" s="27">
        <v>187.66</v>
      </c>
      <c r="F449" s="27"/>
      <c r="G449" s="24" t="s">
        <v>89</v>
      </c>
      <c r="H449" s="26" t="s">
        <v>5</v>
      </c>
      <c r="I449" s="73">
        <v>104445</v>
      </c>
      <c r="J449" s="76">
        <v>1875</v>
      </c>
      <c r="L449" s="115"/>
      <c r="M449" s="115"/>
      <c r="O449" s="115"/>
      <c r="P449" s="115"/>
    </row>
    <row r="450" spans="2:16" ht="20.100000000000001" customHeight="1" x14ac:dyDescent="0.3">
      <c r="B450" s="117">
        <v>8</v>
      </c>
      <c r="C450" s="26">
        <v>529492</v>
      </c>
      <c r="D450" s="73">
        <v>4143</v>
      </c>
      <c r="E450" s="27">
        <v>201.3</v>
      </c>
      <c r="F450" s="27"/>
      <c r="G450" s="24" t="s">
        <v>90</v>
      </c>
      <c r="H450" s="26" t="s">
        <v>5</v>
      </c>
      <c r="I450" s="73">
        <v>121523</v>
      </c>
      <c r="J450" s="76">
        <v>2765</v>
      </c>
      <c r="L450" s="115"/>
      <c r="M450" s="115"/>
      <c r="O450" s="115"/>
      <c r="P450" s="115"/>
    </row>
    <row r="451" spans="2:16" ht="20.100000000000001" customHeight="1" x14ac:dyDescent="0.3">
      <c r="B451" s="24" t="s">
        <v>32</v>
      </c>
      <c r="C451" s="26">
        <v>348735</v>
      </c>
      <c r="D451" s="73">
        <v>4817</v>
      </c>
      <c r="E451" s="27">
        <v>231.66</v>
      </c>
      <c r="F451" s="27"/>
      <c r="G451" s="24" t="s">
        <v>91</v>
      </c>
      <c r="H451" s="26">
        <v>349602</v>
      </c>
      <c r="I451" s="73">
        <v>105740</v>
      </c>
      <c r="J451" s="76">
        <v>2895</v>
      </c>
      <c r="L451" s="115"/>
      <c r="M451" s="115"/>
      <c r="O451" s="115"/>
      <c r="P451" s="115"/>
    </row>
    <row r="452" spans="2:16" ht="20.100000000000001" customHeight="1" x14ac:dyDescent="0.3">
      <c r="B452" s="24" t="s">
        <v>34</v>
      </c>
      <c r="C452" s="26">
        <v>348741</v>
      </c>
      <c r="D452" s="73">
        <v>5841</v>
      </c>
      <c r="E452" s="27">
        <v>287.66000000000003</v>
      </c>
      <c r="F452" s="27"/>
      <c r="G452" s="24" t="s">
        <v>40</v>
      </c>
      <c r="H452" s="26">
        <v>494695</v>
      </c>
      <c r="I452" s="73">
        <v>97254</v>
      </c>
      <c r="J452" s="76">
        <v>4453</v>
      </c>
      <c r="L452" s="115"/>
      <c r="M452" s="115"/>
      <c r="O452" s="115"/>
      <c r="P452" s="115"/>
    </row>
    <row r="453" spans="2:16" ht="20.100000000000001" customHeight="1" x14ac:dyDescent="0.3">
      <c r="B453" s="24" t="s">
        <v>36</v>
      </c>
      <c r="C453" s="26">
        <v>348742</v>
      </c>
      <c r="D453" s="73">
        <v>6679</v>
      </c>
      <c r="E453" s="27">
        <v>333</v>
      </c>
      <c r="F453" s="27"/>
      <c r="G453" s="24">
        <v>36</v>
      </c>
      <c r="H453" s="26">
        <v>538404</v>
      </c>
      <c r="I453" s="73">
        <v>137170</v>
      </c>
      <c r="J453" s="76">
        <v>5740</v>
      </c>
      <c r="L453" s="115"/>
      <c r="M453" s="115"/>
      <c r="O453" s="115"/>
      <c r="P453" s="115"/>
    </row>
    <row r="454" spans="2:16" ht="20.100000000000001" customHeight="1" x14ac:dyDescent="0.3">
      <c r="B454" s="24">
        <v>10</v>
      </c>
      <c r="C454" s="26">
        <v>502722</v>
      </c>
      <c r="D454" s="73">
        <v>6976</v>
      </c>
      <c r="E454" s="27">
        <v>349</v>
      </c>
      <c r="F454" s="27"/>
      <c r="G454" s="24" t="s">
        <v>53</v>
      </c>
      <c r="H454" s="26" t="s">
        <v>5</v>
      </c>
      <c r="I454" s="73">
        <v>221305</v>
      </c>
      <c r="J454" s="76">
        <v>6855</v>
      </c>
      <c r="L454" s="115"/>
      <c r="M454" s="115"/>
      <c r="O454" s="115"/>
      <c r="P454" s="115"/>
    </row>
    <row r="455" spans="2:16" ht="20.100000000000001" customHeight="1" x14ac:dyDescent="0.3">
      <c r="B455" s="24" t="s">
        <v>38</v>
      </c>
      <c r="C455" s="26" t="s">
        <v>5</v>
      </c>
      <c r="D455" s="73">
        <v>7086</v>
      </c>
      <c r="E455" s="27">
        <v>355</v>
      </c>
      <c r="G455" s="24">
        <v>42</v>
      </c>
      <c r="H455" s="26" t="s">
        <v>5</v>
      </c>
      <c r="I455" s="73">
        <v>251043</v>
      </c>
      <c r="J455" s="76">
        <v>9170</v>
      </c>
      <c r="L455" s="115"/>
      <c r="M455" s="115"/>
      <c r="O455" s="115"/>
      <c r="P455" s="115"/>
    </row>
    <row r="456" spans="2:16" ht="20.100000000000001" customHeight="1" x14ac:dyDescent="0.3">
      <c r="B456" s="24" t="s">
        <v>39</v>
      </c>
      <c r="C456" s="26">
        <v>349069</v>
      </c>
      <c r="D456" s="73">
        <v>7776</v>
      </c>
      <c r="E456" s="27">
        <v>370</v>
      </c>
      <c r="F456" s="82"/>
      <c r="L456" s="115"/>
      <c r="M456" s="115"/>
      <c r="O456" s="115"/>
      <c r="P456" s="115"/>
    </row>
    <row r="457" spans="2:16" ht="20.100000000000001" customHeight="1" x14ac:dyDescent="0.3">
      <c r="B457" s="24" t="s">
        <v>41</v>
      </c>
      <c r="C457" s="26">
        <v>349070</v>
      </c>
      <c r="D457" s="73">
        <v>10747</v>
      </c>
      <c r="E457" s="27">
        <v>395</v>
      </c>
      <c r="F457" s="81"/>
      <c r="L457" s="115"/>
      <c r="M457" s="115"/>
      <c r="O457" s="115"/>
      <c r="P457" s="115"/>
    </row>
    <row r="458" spans="2:16" ht="20.100000000000001" customHeight="1" x14ac:dyDescent="0.3">
      <c r="B458" s="24" t="s">
        <v>22</v>
      </c>
      <c r="C458" s="26">
        <v>349071</v>
      </c>
      <c r="D458" s="73">
        <v>8531</v>
      </c>
      <c r="E458" s="76">
        <v>420</v>
      </c>
      <c r="F458" s="27"/>
      <c r="G458" s="156" t="s">
        <v>248</v>
      </c>
      <c r="H458" s="157"/>
      <c r="I458" s="157"/>
      <c r="J458" s="158"/>
      <c r="L458" s="115"/>
      <c r="M458" s="115"/>
      <c r="O458" s="115"/>
      <c r="P458" s="115"/>
    </row>
    <row r="459" spans="2:16" ht="34.5" customHeight="1" x14ac:dyDescent="0.3">
      <c r="B459" s="117">
        <v>12</v>
      </c>
      <c r="C459" s="26">
        <v>342459</v>
      </c>
      <c r="D459" s="73">
        <v>9340</v>
      </c>
      <c r="E459" s="27">
        <v>460</v>
      </c>
      <c r="F459" s="27"/>
      <c r="G459" s="130" t="s">
        <v>1</v>
      </c>
      <c r="H459" s="135" t="s">
        <v>181</v>
      </c>
      <c r="I459" s="136" t="s">
        <v>182</v>
      </c>
      <c r="J459" s="108" t="s">
        <v>4</v>
      </c>
      <c r="L459" s="115"/>
      <c r="M459" s="115"/>
      <c r="O459" s="115"/>
      <c r="P459" s="115"/>
    </row>
    <row r="460" spans="2:16" ht="20.100000000000001" customHeight="1" x14ac:dyDescent="0.3">
      <c r="B460" s="24" t="s">
        <v>24</v>
      </c>
      <c r="C460" s="26">
        <v>342499</v>
      </c>
      <c r="D460" s="73">
        <v>19424</v>
      </c>
      <c r="E460" s="27">
        <v>604</v>
      </c>
      <c r="F460" s="27"/>
      <c r="G460" s="24" t="s">
        <v>249</v>
      </c>
      <c r="H460" s="26" t="s">
        <v>5</v>
      </c>
      <c r="I460" s="73">
        <v>1370</v>
      </c>
      <c r="J460" s="27">
        <v>42</v>
      </c>
      <c r="L460" s="115"/>
      <c r="M460" s="115"/>
      <c r="O460" s="115"/>
      <c r="P460" s="115"/>
    </row>
    <row r="461" spans="2:16" ht="20.100000000000001" customHeight="1" x14ac:dyDescent="0.3">
      <c r="B461" s="24" t="s">
        <v>26</v>
      </c>
      <c r="C461" s="26" t="s">
        <v>5</v>
      </c>
      <c r="D461" s="73"/>
      <c r="E461" s="27">
        <v>638</v>
      </c>
      <c r="F461" s="27"/>
      <c r="G461" s="24" t="s">
        <v>250</v>
      </c>
      <c r="H461" s="26">
        <v>99513</v>
      </c>
      <c r="I461" s="73">
        <v>1005</v>
      </c>
      <c r="J461" s="27">
        <v>49</v>
      </c>
      <c r="L461" s="115"/>
      <c r="M461" s="115"/>
      <c r="O461" s="115"/>
      <c r="P461" s="115"/>
    </row>
    <row r="462" spans="2:16" ht="20.100000000000001" customHeight="1" x14ac:dyDescent="0.3">
      <c r="B462" s="24" t="s">
        <v>27</v>
      </c>
      <c r="C462" s="26">
        <v>342498</v>
      </c>
      <c r="D462" s="73">
        <v>15363</v>
      </c>
      <c r="E462" s="27">
        <v>555</v>
      </c>
      <c r="F462" s="27"/>
      <c r="G462" s="24" t="s">
        <v>220</v>
      </c>
      <c r="H462" s="26">
        <v>501996</v>
      </c>
      <c r="I462" s="73">
        <v>2050</v>
      </c>
      <c r="J462" s="27">
        <v>75</v>
      </c>
      <c r="L462" s="115"/>
      <c r="M462" s="115"/>
      <c r="O462" s="115"/>
      <c r="P462" s="115"/>
    </row>
    <row r="463" spans="2:16" ht="20.100000000000001" customHeight="1" x14ac:dyDescent="0.3">
      <c r="B463" s="24" t="s">
        <v>29</v>
      </c>
      <c r="C463" s="26">
        <v>342497</v>
      </c>
      <c r="D463" s="73">
        <v>16543</v>
      </c>
      <c r="E463" s="27">
        <v>600</v>
      </c>
      <c r="F463" s="27"/>
      <c r="G463" s="24" t="s">
        <v>251</v>
      </c>
      <c r="H463" s="26">
        <v>296173</v>
      </c>
      <c r="I463" s="73">
        <v>2288</v>
      </c>
      <c r="J463" s="27">
        <v>84</v>
      </c>
      <c r="L463" s="115"/>
      <c r="M463" s="115"/>
      <c r="O463" s="115"/>
      <c r="P463" s="115"/>
    </row>
    <row r="464" spans="2:16" ht="20.100000000000001" customHeight="1" x14ac:dyDescent="0.3">
      <c r="B464" s="24">
        <v>14</v>
      </c>
      <c r="C464" s="26">
        <v>348864</v>
      </c>
      <c r="D464" s="73">
        <v>20215</v>
      </c>
      <c r="E464" s="27">
        <v>740</v>
      </c>
      <c r="F464" s="27"/>
      <c r="G464" s="24" t="s">
        <v>224</v>
      </c>
      <c r="H464" s="26" t="s">
        <v>5</v>
      </c>
      <c r="I464" s="73">
        <v>8032</v>
      </c>
      <c r="J464" s="27">
        <v>85</v>
      </c>
      <c r="L464" s="115"/>
      <c r="M464" s="115"/>
      <c r="O464" s="115"/>
      <c r="P464" s="115"/>
    </row>
    <row r="465" spans="2:16" ht="20.100000000000001" customHeight="1" x14ac:dyDescent="0.3">
      <c r="B465" s="24" t="s">
        <v>31</v>
      </c>
      <c r="C465" s="26">
        <v>349039</v>
      </c>
      <c r="D465" s="73">
        <v>17139</v>
      </c>
      <c r="E465" s="27">
        <v>655</v>
      </c>
      <c r="F465" s="27"/>
      <c r="G465" s="24" t="s">
        <v>226</v>
      </c>
      <c r="H465" s="26" t="s">
        <v>5</v>
      </c>
      <c r="I465" s="73">
        <v>3813</v>
      </c>
      <c r="J465" s="27">
        <v>134</v>
      </c>
      <c r="L465" s="115"/>
      <c r="M465" s="115"/>
      <c r="O465" s="115"/>
      <c r="P465" s="115"/>
    </row>
    <row r="466" spans="2:16" ht="20.100000000000001" customHeight="1" x14ac:dyDescent="0.3">
      <c r="B466" s="24" t="s">
        <v>33</v>
      </c>
      <c r="C466" s="26">
        <v>349021</v>
      </c>
      <c r="D466" s="73">
        <v>17713</v>
      </c>
      <c r="E466" s="27">
        <v>680</v>
      </c>
      <c r="F466" s="27"/>
      <c r="G466" s="24" t="s">
        <v>252</v>
      </c>
      <c r="H466" s="26">
        <v>296172</v>
      </c>
      <c r="I466" s="73">
        <v>3769</v>
      </c>
      <c r="J466" s="27">
        <v>145</v>
      </c>
      <c r="L466" s="115"/>
      <c r="M466" s="115"/>
      <c r="O466" s="115"/>
      <c r="P466" s="115"/>
    </row>
    <row r="467" spans="2:16" ht="20.100000000000001" customHeight="1" x14ac:dyDescent="0.3">
      <c r="B467" s="24" t="s">
        <v>35</v>
      </c>
      <c r="C467" s="26">
        <v>349038</v>
      </c>
      <c r="D467" s="73">
        <v>18606</v>
      </c>
      <c r="E467" s="27">
        <v>715</v>
      </c>
      <c r="F467" s="27"/>
      <c r="G467" s="24" t="s">
        <v>233</v>
      </c>
      <c r="H467" s="26" t="s">
        <v>5</v>
      </c>
      <c r="I467" s="73">
        <v>10625</v>
      </c>
      <c r="J467" s="27">
        <v>155</v>
      </c>
      <c r="L467" s="115"/>
      <c r="M467" s="115"/>
      <c r="O467" s="115"/>
      <c r="P467" s="115"/>
    </row>
    <row r="468" spans="2:16" ht="20.100000000000001" customHeight="1" x14ac:dyDescent="0.3">
      <c r="B468" s="24" t="s">
        <v>37</v>
      </c>
      <c r="C468" s="26">
        <v>349047</v>
      </c>
      <c r="D468" s="73">
        <v>19571</v>
      </c>
      <c r="E468" s="27">
        <v>755</v>
      </c>
      <c r="F468" s="27"/>
      <c r="G468" s="24" t="s">
        <v>253</v>
      </c>
      <c r="H468" s="26">
        <v>52950</v>
      </c>
      <c r="I468" s="73">
        <v>8674</v>
      </c>
      <c r="J468" s="27">
        <v>220</v>
      </c>
      <c r="L468" s="115"/>
      <c r="M468" s="115"/>
      <c r="O468" s="115"/>
      <c r="P468" s="115"/>
    </row>
    <row r="469" spans="2:16" ht="20.100000000000001" customHeight="1" x14ac:dyDescent="0.3">
      <c r="B469" s="24" t="s">
        <v>60</v>
      </c>
      <c r="C469" s="26">
        <v>349048</v>
      </c>
      <c r="D469" s="73">
        <v>20947</v>
      </c>
      <c r="E469" s="27">
        <v>800</v>
      </c>
      <c r="F469" s="27"/>
      <c r="G469" s="24" t="s">
        <v>239</v>
      </c>
      <c r="H469" s="26" t="s">
        <v>5</v>
      </c>
      <c r="I469" s="73">
        <v>11155</v>
      </c>
      <c r="J469" s="27">
        <v>210</v>
      </c>
      <c r="L469" s="115"/>
      <c r="M469" s="115"/>
      <c r="O469" s="115"/>
      <c r="P469" s="115"/>
    </row>
    <row r="470" spans="2:16" ht="20.100000000000001" customHeight="1" x14ac:dyDescent="0.3">
      <c r="B470" s="24">
        <v>16</v>
      </c>
      <c r="C470" s="26" t="s">
        <v>5</v>
      </c>
      <c r="D470" s="73">
        <v>21875</v>
      </c>
      <c r="E470" s="27">
        <v>850</v>
      </c>
      <c r="F470" s="27"/>
      <c r="G470" s="24" t="s">
        <v>254</v>
      </c>
      <c r="H470" s="26">
        <v>296174</v>
      </c>
      <c r="I470" s="73">
        <v>12466</v>
      </c>
      <c r="J470" s="27">
        <v>329</v>
      </c>
      <c r="L470" s="115"/>
      <c r="M470" s="115"/>
      <c r="O470" s="115"/>
      <c r="P470" s="115"/>
    </row>
    <row r="471" spans="2:16" ht="20.100000000000001" customHeight="1" x14ac:dyDescent="0.3">
      <c r="B471" s="24" t="s">
        <v>61</v>
      </c>
      <c r="C471" s="26" t="s">
        <v>5</v>
      </c>
      <c r="D471" s="73">
        <v>21244</v>
      </c>
      <c r="E471" s="27">
        <v>820</v>
      </c>
      <c r="F471" s="27"/>
      <c r="H471" s="115"/>
      <c r="L471" s="115"/>
      <c r="M471" s="115"/>
      <c r="O471" s="115"/>
      <c r="P471" s="115"/>
    </row>
    <row r="472" spans="2:16" ht="20.100000000000001" customHeight="1" x14ac:dyDescent="0.3">
      <c r="B472" s="24" t="s">
        <v>62</v>
      </c>
      <c r="C472" s="26" t="s">
        <v>5</v>
      </c>
      <c r="D472" s="73">
        <v>22264</v>
      </c>
      <c r="E472" s="27">
        <v>855</v>
      </c>
      <c r="F472" s="27"/>
      <c r="L472" s="115"/>
      <c r="M472" s="115"/>
      <c r="O472" s="115"/>
      <c r="P472" s="115"/>
    </row>
    <row r="473" spans="2:16" ht="20.100000000000001" customHeight="1" x14ac:dyDescent="0.3">
      <c r="B473" s="24" t="s">
        <v>63</v>
      </c>
      <c r="C473" s="26" t="s">
        <v>5</v>
      </c>
      <c r="D473" s="73">
        <v>25760</v>
      </c>
      <c r="E473" s="27">
        <v>895</v>
      </c>
      <c r="F473" s="76"/>
      <c r="L473" s="115"/>
      <c r="M473" s="115"/>
      <c r="O473" s="115"/>
      <c r="P473" s="115"/>
    </row>
    <row r="474" spans="2:16" ht="20.100000000000001" customHeight="1" x14ac:dyDescent="0.3">
      <c r="B474" s="24" t="s">
        <v>64</v>
      </c>
      <c r="C474" s="26" t="s">
        <v>5</v>
      </c>
      <c r="D474" s="73">
        <v>24206</v>
      </c>
      <c r="E474" s="27">
        <v>940</v>
      </c>
      <c r="F474" s="27"/>
      <c r="L474" s="115"/>
      <c r="M474" s="115"/>
      <c r="O474" s="115"/>
      <c r="P474" s="115"/>
    </row>
    <row r="475" spans="2:16" ht="21.95" customHeight="1" x14ac:dyDescent="0.3">
      <c r="B475" s="24" t="s">
        <v>65</v>
      </c>
      <c r="C475" s="26" t="s">
        <v>5</v>
      </c>
      <c r="D475" s="73">
        <v>25440</v>
      </c>
      <c r="E475" s="27">
        <v>990</v>
      </c>
      <c r="F475" s="27"/>
      <c r="L475" s="115"/>
      <c r="M475" s="115"/>
      <c r="O475" s="115"/>
      <c r="P475" s="115"/>
    </row>
    <row r="476" spans="2:16" ht="21.95" customHeight="1" x14ac:dyDescent="0.3">
      <c r="B476" s="24">
        <v>18</v>
      </c>
      <c r="C476" s="26">
        <v>349557</v>
      </c>
      <c r="D476" s="73">
        <v>26618</v>
      </c>
      <c r="E476" s="76">
        <v>1035</v>
      </c>
      <c r="F476" s="27"/>
      <c r="L476" s="115"/>
      <c r="M476" s="115"/>
      <c r="O476" s="115"/>
      <c r="P476" s="115"/>
    </row>
    <row r="477" spans="2:16" ht="21.95" customHeight="1" x14ac:dyDescent="0.3">
      <c r="B477" s="24" t="s">
        <v>66</v>
      </c>
      <c r="C477" s="26" t="s">
        <v>5</v>
      </c>
      <c r="D477" s="73">
        <v>28144</v>
      </c>
      <c r="E477" s="27">
        <v>1095</v>
      </c>
      <c r="F477" s="27"/>
      <c r="L477" s="115"/>
      <c r="M477" s="115"/>
      <c r="O477" s="115"/>
      <c r="P477" s="115"/>
    </row>
    <row r="478" spans="2:16" ht="21.95" customHeight="1" x14ac:dyDescent="0.3">
      <c r="B478" s="24" t="s">
        <v>67</v>
      </c>
      <c r="C478" s="26" t="s">
        <v>5</v>
      </c>
      <c r="D478" s="73">
        <v>29149</v>
      </c>
      <c r="E478" s="27">
        <v>1130</v>
      </c>
      <c r="F478" s="27"/>
      <c r="L478" s="115"/>
      <c r="M478" s="115"/>
      <c r="O478" s="115"/>
      <c r="P478" s="115"/>
    </row>
    <row r="479" spans="2:16" ht="21.95" customHeight="1" x14ac:dyDescent="0.3">
      <c r="B479" s="24" t="s">
        <v>68</v>
      </c>
      <c r="C479" s="26">
        <v>349588</v>
      </c>
      <c r="D479" s="73">
        <v>30249</v>
      </c>
      <c r="E479" s="27">
        <v>1170</v>
      </c>
      <c r="F479" s="27"/>
      <c r="L479" s="115"/>
      <c r="M479" s="115"/>
      <c r="O479" s="115"/>
      <c r="P479" s="115"/>
    </row>
    <row r="480" spans="2:16" ht="21.95" customHeight="1" x14ac:dyDescent="0.3">
      <c r="B480" s="24" t="s">
        <v>69</v>
      </c>
      <c r="C480" s="26">
        <v>349589</v>
      </c>
      <c r="D480" s="73">
        <v>31555</v>
      </c>
      <c r="E480" s="27">
        <v>1220</v>
      </c>
      <c r="F480" s="27"/>
      <c r="L480" s="115"/>
      <c r="M480" s="115"/>
      <c r="O480" s="115"/>
      <c r="P480" s="115"/>
    </row>
    <row r="481" spans="2:16" ht="21.95" customHeight="1" x14ac:dyDescent="0.3">
      <c r="B481" s="24" t="s">
        <v>70</v>
      </c>
      <c r="C481" s="26" t="s">
        <v>5</v>
      </c>
      <c r="D481" s="73">
        <v>35762</v>
      </c>
      <c r="E481" s="27">
        <v>1400</v>
      </c>
      <c r="F481" s="27"/>
      <c r="L481" s="115"/>
      <c r="M481" s="115"/>
      <c r="O481" s="115"/>
      <c r="P481" s="115"/>
    </row>
    <row r="482" spans="2:16" ht="21.95" customHeight="1" x14ac:dyDescent="0.3">
      <c r="B482" s="24">
        <v>20</v>
      </c>
      <c r="C482" s="26">
        <v>349601</v>
      </c>
      <c r="D482" s="73">
        <v>34712</v>
      </c>
      <c r="E482" s="27">
        <v>1345</v>
      </c>
      <c r="F482" s="27"/>
      <c r="L482" s="115"/>
      <c r="M482" s="115"/>
      <c r="O482" s="115"/>
      <c r="P482" s="115"/>
    </row>
    <row r="483" spans="2:16" ht="21.95" customHeight="1" x14ac:dyDescent="0.3">
      <c r="F483" s="82"/>
      <c r="L483" s="115"/>
      <c r="M483" s="115"/>
      <c r="O483" s="115"/>
      <c r="P483" s="115"/>
    </row>
    <row r="484" spans="2:16" ht="21.95" customHeight="1" x14ac:dyDescent="0.3">
      <c r="F484" s="81"/>
      <c r="L484" s="115"/>
      <c r="M484" s="115"/>
      <c r="O484" s="115"/>
      <c r="P484" s="115"/>
    </row>
    <row r="485" spans="2:16" ht="21.95" customHeight="1" x14ac:dyDescent="0.3">
      <c r="F485" s="27"/>
      <c r="H485" s="115"/>
    </row>
  </sheetData>
  <mergeCells count="34">
    <mergeCell ref="B3:E3"/>
    <mergeCell ref="G134:J134"/>
    <mergeCell ref="B24:E24"/>
    <mergeCell ref="G3:J3"/>
    <mergeCell ref="G115:J115"/>
    <mergeCell ref="G24:J24"/>
    <mergeCell ref="G42:J42"/>
    <mergeCell ref="B115:E115"/>
    <mergeCell ref="G85:J85"/>
    <mergeCell ref="B42:E42"/>
    <mergeCell ref="B85:E85"/>
    <mergeCell ref="B134:E134"/>
    <mergeCell ref="B150:E150"/>
    <mergeCell ref="G150:J150"/>
    <mergeCell ref="B170:E170"/>
    <mergeCell ref="G170:J170"/>
    <mergeCell ref="B229:E229"/>
    <mergeCell ref="G186:J186"/>
    <mergeCell ref="G194:J194"/>
    <mergeCell ref="B208:E208"/>
    <mergeCell ref="B273:E273"/>
    <mergeCell ref="B186:E186"/>
    <mergeCell ref="G229:J229"/>
    <mergeCell ref="G273:J273"/>
    <mergeCell ref="G307:J307"/>
    <mergeCell ref="G257:J257"/>
    <mergeCell ref="G208:J208"/>
    <mergeCell ref="G458:J458"/>
    <mergeCell ref="G393:J393"/>
    <mergeCell ref="B441:E441"/>
    <mergeCell ref="G333:J333"/>
    <mergeCell ref="B344:E344"/>
    <mergeCell ref="B393:E393"/>
    <mergeCell ref="B423:E423"/>
  </mergeCells>
  <conditionalFormatting sqref="B3:E22 G3:J22 B24:E38 G24:J38 B42 G42:J69 B43:E82 N63:N84 F63:F432 K63:K484 Q63:XFD484 A63:A1048576 B85 G85:J113 B86:E113 N102:N484 G115:J129 B115:E131 G134:J147 B134:E166 G152:J164 B170 G170 B171:E184 G171:J184 G186:J192 B186:E200 G194:J204 G208:J222 B208:E226 G229:J255 B229:E270 G257 G258:J270 G273:J300 B273:E303 G307:J331 B307:E341 G333:J340 B344:E389 G344:J390 B393:E421 G393:J455 B423:E435 F434:F1048576 B441:E482 G458:J471 G485:XFD1048576 B486:E1048576">
    <cfRule type="containsText" dxfId="1" priority="11" operator="containsText" text="value">
      <formula>NOT(ISERROR(SEARCH("value",A3)))</formula>
    </cfRule>
  </conditionalFormatting>
  <conditionalFormatting sqref="G150:J151">
    <cfRule type="containsText" dxfId="0" priority="1" operator="containsText" text="value">
      <formula>NOT(ISERROR(SEARCH("value",G150)))</formula>
    </cfRule>
  </conditionalFormatting>
  <printOptions horizontalCentered="1"/>
  <pageMargins left="0.45" right="0.40145833333333297" top="0.75" bottom="0.75" header="0.3" footer="0.3"/>
  <pageSetup scale="68" firstPageNumber="27" fitToHeight="0" orientation="portrait" useFirstPageNumber="1" r:id="rId1"/>
  <headerFooter>
    <oddHeader>&amp;C&amp;"Times New Roman,Bold"&amp;19&amp;ETYLER UNION DI FLANGED P401 LINED / STD PRIMER
LP2026 D</oddHeader>
    <oddFooter>&amp;L&amp;"-,Bold"&amp;14LP2026 D P401
December 1, 2025&amp;C&amp;"-,Bold"&amp;12*UPC to be assigned      ** C153 only
For taps other than 2", contact Inside Sales
Contact Sales for sizes larger than 48"&amp;R&amp;"-,Bold"&amp;14&amp;P</oddFooter>
    <evenHeader>&amp;C&amp;"Times New Roman,Bold"&amp;20&amp;ETYLER UNION DI FLANGED P401 LINED / STD PRIMER
LP2022-2</evenHeader>
    <evenFooter>&amp;L&amp;"-,Bold"&amp;14&amp;P&amp;C&amp;"-,Bold"&amp;12*UPC to be assigned      ** C153 only
For taps other than 2", contact Inside Sales
Contact Sales for sizes larger than 48"&amp;R&amp;"-,Bold"&amp;12LP2022-2 D P401
October 24, 2022</evenFooter>
  </headerFooter>
  <rowBreaks count="11" manualBreakCount="11">
    <brk id="40" max="16383" man="1"/>
    <brk id="83" max="16383" man="1"/>
    <brk id="132" max="16383" man="1"/>
    <brk id="168" max="16383" man="1"/>
    <brk id="205" max="16383" man="1"/>
    <brk id="227" max="16383" man="1"/>
    <brk id="271" max="16383" man="1"/>
    <brk id="305" max="16383" man="1"/>
    <brk id="342" max="16383" man="1"/>
    <brk id="391" max="16383" man="1"/>
    <brk id="438" max="16383" man="1"/>
  </rowBreaks>
  <tableParts count="3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749BDE7A1334EA1DDAFD069CE09EE" ma:contentTypeVersion="9" ma:contentTypeDescription="Create a new document." ma:contentTypeScope="" ma:versionID="43b5c238788ef72535d1ab31a2c38410">
  <xsd:schema xmlns:xsd="http://www.w3.org/2001/XMLSchema" xmlns:xs="http://www.w3.org/2001/XMLSchema" xmlns:p="http://schemas.microsoft.com/office/2006/metadata/properties" xmlns:ns2="7098bd43-87fd-4244-85d1-a6161b8e11dc" xmlns:ns3="73e9d7ad-7281-4215-80ae-b16de5c41afa" targetNamespace="http://schemas.microsoft.com/office/2006/metadata/properties" ma:root="true" ma:fieldsID="e2ccbafb98d903860d5683e0d279fd4a" ns2:_="" ns3:_="">
    <xsd:import namespace="7098bd43-87fd-4244-85d1-a6161b8e11dc"/>
    <xsd:import namespace="73e9d7ad-7281-4215-80ae-b16de5c41af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98bd43-87fd-4244-85d1-a6161b8e11d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e9d7ad-7281-4215-80ae-b16de5c41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B2693A-6BB7-4D0A-B162-8D99106DEF6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B3BDC29-CF5D-4FEC-9943-6CE6D188DE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98bd43-87fd-4244-85d1-a6161b8e11dc"/>
    <ds:schemaRef ds:uri="73e9d7ad-7281-4215-80ae-b16de5c41a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0A0A9C-3C88-4ED2-BB17-978E8EA1A3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MJ C153</vt:lpstr>
      <vt:lpstr>C153 original</vt:lpstr>
      <vt:lpstr>MJ C110</vt:lpstr>
      <vt:lpstr>Flanged</vt:lpstr>
    </vt:vector>
  </TitlesOfParts>
  <Manager/>
  <Company>McWane,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LP2026-P401D</dc:title>
  <dc:subject/>
  <dc:creator>Jennifer Heys</dc:creator>
  <cp:keywords>Flanged</cp:keywords>
  <dc:description/>
  <cp:lastModifiedBy>Jennifer Heys</cp:lastModifiedBy>
  <cp:revision/>
  <cp:lastPrinted>2025-10-20T23:13:20Z</cp:lastPrinted>
  <dcterms:created xsi:type="dcterms:W3CDTF">2014-10-24T12:14:47Z</dcterms:created>
  <dcterms:modified xsi:type="dcterms:W3CDTF">2025-10-20T23:35:06Z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0x0101009E2749BDE7A1334EA1DDAFD069CE09EE</vt:lpwstr>
  </property>
  <property fmtid="{D5CDD505-2E9C-101B-9397-08002B2CF9AE}" pid="3" name="_dlc_DocIdItemGuid">
    <vt:lpwstr>dbdf49ad-32d6-4fcf-9a79-c20b89d86662</vt:lpwstr>
  </property>
  <property fmtid="{D5CDD505-2E9C-101B-9397-08002B2CF9AE}" pid="4" name="Order">
    <vt:r8>400</vt:r8>
  </property>
  <property fmtid="{D5CDD505-2E9C-101B-9397-08002B2CF9AE}" pid="5" name="TemplateUrl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CopySource">
    <vt:lpwstr>http://itx-ax0110/sites/AX2012R3/TYU/Marketing/LP2021 DOMESTIC MASTER.xlsx</vt:lpwstr>
  </property>
</Properties>
</file>